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C:\Users\apass\Desktop\"/>
    </mc:Choice>
  </mc:AlternateContent>
  <xr:revisionPtr revIDLastSave="0" documentId="13_ncr:1_{F6ECEDCE-FA1E-44C7-A0EB-DDDBED1C97F2}" xr6:coauthVersionLast="47" xr6:coauthVersionMax="47" xr10:uidLastSave="{00000000-0000-0000-0000-000000000000}"/>
  <bookViews>
    <workbookView xWindow="-110" yWindow="-110" windowWidth="19420" windowHeight="10420" tabRatio="848" xr2:uid="{00000000-000D-0000-FFFF-FFFF00000000}"/>
  </bookViews>
  <sheets>
    <sheet name="Contents" sheetId="89" r:id="rId1"/>
    <sheet name="Instructions" sheetId="120" r:id="rId2"/>
    <sheet name="1 Emp Grps" sheetId="91" r:id="rId3"/>
    <sheet name="1A Addendum (NE)" sheetId="106" r:id="rId4"/>
    <sheet name="2 Comp Structures" sheetId="44" r:id="rId5"/>
    <sheet name="2A Addendum (DE)" sheetId="103" r:id="rId6"/>
    <sheet name="3 Structure Mechanics" sheetId="82" r:id="rId7"/>
    <sheet name="4 Structure Adj " sheetId="43" r:id="rId8"/>
    <sheet name="5 COLA-General Inc " sheetId="45" r:id="rId9"/>
    <sheet name="6 Step Inc" sheetId="35" r:id="rId10"/>
    <sheet name="7 Merit Pay" sheetId="46" r:id="rId11"/>
    <sheet name="8 Longevity Pay" sheetId="48" r:id="rId12"/>
    <sheet name="8A Addendum (CA)" sheetId="102" r:id="rId13"/>
    <sheet name="8B Addendum (IL)" sheetId="109" r:id="rId14"/>
    <sheet name="9 Premium Pay" sheetId="116" r:id="rId15"/>
    <sheet name="9A Addendum (IL)" sheetId="111" r:id="rId16"/>
    <sheet name="9B Addendum (KY)" sheetId="104" r:id="rId17"/>
    <sheet name="10 Other Types of EE Pay " sheetId="40" r:id="rId18"/>
    <sheet name="11 Pay4Perf" sheetId="79" r:id="rId19"/>
    <sheet name="12 Overtime" sheetId="5" r:id="rId20"/>
    <sheet name="13 Promotion Pay" sheetId="95" r:id="rId21"/>
    <sheet name="14 Philosophies" sheetId="84" r:id="rId22"/>
    <sheet name="15 Factors for Base Inc" sheetId="83" r:id="rId23"/>
    <sheet name="16 Pay Outside Range" sheetId="94" r:id="rId24"/>
    <sheet name="17 Total Comp" sheetId="76" r:id="rId25"/>
    <sheet name="18 Comp Initiatives" sheetId="98" r:id="rId26"/>
    <sheet name="19 Contacts" sheetId="88" r:id="rId27"/>
  </sheets>
  <externalReferences>
    <externalReference r:id="rId28"/>
    <externalReference r:id="rId29"/>
    <externalReference r:id="rId30"/>
  </externalReferences>
  <definedNames>
    <definedName name="_xlnm._FilterDatabase" localSheetId="2" hidden="1">'1 Emp Grps'!$A$3:$A$79</definedName>
    <definedName name="_xlnm._FilterDatabase" localSheetId="17" hidden="1">'10 Other Types of EE Pay '!$A$3:$A$137</definedName>
    <definedName name="_xlnm._FilterDatabase" localSheetId="18" hidden="1">'11 Pay4Perf'!$A$3:$A$34</definedName>
    <definedName name="_xlnm._FilterDatabase" localSheetId="19" hidden="1">'12 Overtime'!$A$3:$A$35</definedName>
    <definedName name="_xlnm._FilterDatabase" localSheetId="20" hidden="1">'13 Promotion Pay'!$A$3:$A$36</definedName>
    <definedName name="_xlnm._FilterDatabase" localSheetId="21" hidden="1">'14 Philosophies'!$A$3:$A$34</definedName>
    <definedName name="_xlnm._FilterDatabase" localSheetId="22" hidden="1">'15 Factors for Base Inc'!$A$3:$A$35</definedName>
    <definedName name="_xlnm._FilterDatabase" localSheetId="23" hidden="1">'16 Pay Outside Range'!$A$3:$A$34</definedName>
    <definedName name="_xlnm._FilterDatabase" localSheetId="24" hidden="1">'17 Total Comp'!$A$3:$A$34</definedName>
    <definedName name="_xlnm._FilterDatabase" localSheetId="25" hidden="1">'18 Comp Initiatives'!$A$3:$A$66</definedName>
    <definedName name="_xlnm._FilterDatabase" localSheetId="26" hidden="1">'19 Contacts'!$A$3:$A$66</definedName>
    <definedName name="_xlnm._FilterDatabase" localSheetId="4" hidden="1">'2 Comp Structures'!$A$4:$A$85</definedName>
    <definedName name="_xlnm._FilterDatabase" localSheetId="6" hidden="1">'3 Structure Mechanics'!$A$4:$A$69</definedName>
    <definedName name="_xlnm._FilterDatabase" localSheetId="7" hidden="1">'4 Structure Adj '!$A$3:$A$58</definedName>
    <definedName name="_xlnm._FilterDatabase" localSheetId="8" hidden="1">'5 COLA-General Inc '!$A$3:$A$37</definedName>
    <definedName name="_xlnm._FilterDatabase" localSheetId="9" hidden="1">'6 Step Inc'!$A$4:$A$49</definedName>
    <definedName name="_xlnm._FilterDatabase" localSheetId="10" hidden="1">'7 Merit Pay'!$A$3:$A$35</definedName>
    <definedName name="_xlnm._FilterDatabase" localSheetId="11" hidden="1">'8 Longevity Pay'!$A$3:$A$51</definedName>
    <definedName name="_xlnm._FilterDatabase" localSheetId="14" hidden="1">'9 Premium Pay'!$A$4:$A$108</definedName>
    <definedName name="Lump_Sum" localSheetId="3">'[1]10 Other Types of EE Pay '!#REF!</definedName>
    <definedName name="Lump_Sum" localSheetId="5">'[1]10 Other Types of EE Pay '!#REF!</definedName>
    <definedName name="Lump_Sum" localSheetId="16">'[1]10 Other Types of EE Pay '!#REF!</definedName>
    <definedName name="Lump_Sum">'10 Other Types of EE Pay '!#REF!</definedName>
    <definedName name="_xlnm.Print_Area" localSheetId="17">'10 Other Types of EE Pay '!$A$1:$H$150</definedName>
    <definedName name="_xlnm.Print_Area" localSheetId="26">'19 Contacts'!$A$1:$H$66</definedName>
    <definedName name="_xlnm.Print_Area" localSheetId="1">Instructions!$A$1:$S$123</definedName>
    <definedName name="_xlnm.Print_Titles" localSheetId="17">'10 Other Types of EE Pay '!$1:$3</definedName>
    <definedName name="_xlnm.Print_Titles" localSheetId="18">'11 Pay4Perf'!$1:$3</definedName>
    <definedName name="_xlnm.Print_Titles" localSheetId="19">'12 Overtime'!$1:$3</definedName>
    <definedName name="_xlnm.Print_Titles" localSheetId="21">'14 Philosophies'!$1:$3</definedName>
    <definedName name="_xlnm.Print_Titles" localSheetId="22">'15 Factors for Base Inc'!$1:$3</definedName>
    <definedName name="_xlnm.Print_Titles" localSheetId="24">'17 Total Comp'!$1:$3</definedName>
    <definedName name="_xlnm.Print_Titles" localSheetId="4">'2 Comp Structures'!$1:$4</definedName>
    <definedName name="_xlnm.Print_Titles" localSheetId="6">'3 Structure Mechanics'!$1:$4</definedName>
    <definedName name="_xlnm.Print_Titles" localSheetId="7">'4 Structure Adj '!$1:$3</definedName>
    <definedName name="_xlnm.Print_Titles" localSheetId="8">'5 COLA-General Inc '!$1:$3</definedName>
    <definedName name="_xlnm.Print_Titles" localSheetId="9">'6 Step Inc'!$1:$4</definedName>
    <definedName name="_xlnm.Print_Titles" localSheetId="10">'7 Merit Pay'!$1:$3</definedName>
    <definedName name="_xlnm.Print_Titles" localSheetId="11">'8 Longevity Pay'!$1:$3</definedName>
    <definedName name="Status" localSheetId="3">'[1]18 Comp Initiatives'!#REF!</definedName>
    <definedName name="Status" localSheetId="5">'[1]18 Comp Initiatives'!#REF!</definedName>
    <definedName name="Status" localSheetId="15">'[2]18 Comp Initiatives'!#REF!</definedName>
    <definedName name="Status" localSheetId="16">'[1]18 Comp Initiatives'!#REF!</definedName>
    <definedName name="Status" localSheetId="1">'[3]18 Comp Initiatives'!#REF!</definedName>
    <definedName name="Status">'18 Comp Initiatives'!#REF!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0" i="91" l="1"/>
  <c r="G60" i="91"/>
  <c r="H59" i="91"/>
  <c r="G59" i="91"/>
  <c r="L74" i="44" l="1"/>
  <c r="K74" i="44"/>
  <c r="J74" i="44"/>
  <c r="L73" i="44"/>
  <c r="K73" i="44"/>
  <c r="J73" i="44"/>
  <c r="L72" i="44"/>
  <c r="K72" i="44"/>
  <c r="J72" i="44"/>
  <c r="L71" i="44"/>
  <c r="K71" i="44"/>
  <c r="J71" i="44"/>
  <c r="K70" i="44"/>
  <c r="J70" i="44"/>
  <c r="L69" i="44"/>
  <c r="K69" i="44"/>
  <c r="J69" i="44"/>
  <c r="L68" i="44"/>
  <c r="K68" i="44"/>
  <c r="J68" i="44"/>
  <c r="L67" i="44"/>
  <c r="K67" i="44"/>
  <c r="J67" i="44"/>
  <c r="L66" i="44"/>
  <c r="K66" i="44"/>
  <c r="J66" i="44"/>
  <c r="D40" i="91" l="1"/>
  <c r="D39" i="91"/>
  <c r="D24" i="91" l="1"/>
  <c r="D23" i="91"/>
  <c r="D20" i="91" l="1"/>
  <c r="D19" i="91"/>
  <c r="D5" i="91" l="1"/>
  <c r="D4"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Janelle Haynsworth</author>
    <author>Adam Reinemann (DCS)</author>
  </authors>
  <commentList>
    <comment ref="M28" authorId="0" shapeId="0" xr:uid="{00000000-0006-0000-0400-000001000000}">
      <text>
        <r>
          <rPr>
            <b/>
            <sz val="9"/>
            <color indexed="81"/>
            <rFont val="Tahoma"/>
            <family val="2"/>
          </rPr>
          <t>Janelle Haynsworth:</t>
        </r>
        <r>
          <rPr>
            <sz val="9"/>
            <color indexed="81"/>
            <rFont val="Tahoma"/>
            <family val="2"/>
          </rPr>
          <t xml:space="preserve">
700+</t>
        </r>
      </text>
    </comment>
    <comment ref="M55" authorId="1" shapeId="0" xr:uid="{00000000-0006-0000-0400-000002000000}">
      <text>
        <r>
          <rPr>
            <sz val="9"/>
            <color indexed="81"/>
            <rFont val="Tahoma"/>
            <family val="2"/>
          </rPr>
          <t xml:space="preserve">Exempt class only. </t>
        </r>
      </text>
    </comment>
    <comment ref="E56" authorId="1" shapeId="0" xr:uid="{00000000-0006-0000-0400-000003000000}">
      <text>
        <r>
          <rPr>
            <sz val="9"/>
            <color indexed="81"/>
            <rFont val="Tahoma"/>
            <family val="2"/>
          </rPr>
          <t>Psychiatrist 2, Grade 38.</t>
        </r>
        <r>
          <rPr>
            <sz val="9"/>
            <color indexed="81"/>
            <rFont val="Tahoma"/>
            <family val="2"/>
          </rPr>
          <t xml:space="preserve">
</t>
        </r>
      </text>
    </comment>
    <comment ref="E57" authorId="1" shapeId="0" xr:uid="{00000000-0006-0000-0400-000004000000}">
      <text>
        <r>
          <rPr>
            <sz val="9"/>
            <color indexed="81"/>
            <rFont val="Tahoma"/>
            <family val="2"/>
          </rPr>
          <t xml:space="preserve">Clinical Director Psychiatric Center, M-8.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Janelle Haynsworth</author>
  </authors>
  <commentList>
    <comment ref="E14" authorId="0" shapeId="0" xr:uid="{00000000-0006-0000-0900-000001000000}">
      <text>
        <r>
          <rPr>
            <b/>
            <sz val="9"/>
            <color indexed="81"/>
            <rFont val="Tahoma"/>
            <family val="2"/>
          </rPr>
          <t>Janelle Haynsworth:</t>
        </r>
        <r>
          <rPr>
            <sz val="9"/>
            <color indexed="81"/>
            <rFont val="Tahoma"/>
            <family val="2"/>
          </rPr>
          <t xml:space="preserve">
All Steps 3.95%
(See Note 1)</t>
        </r>
      </text>
    </comment>
    <comment ref="F14" authorId="0" shapeId="0" xr:uid="{00000000-0006-0000-0900-000002000000}">
      <text>
        <r>
          <rPr>
            <b/>
            <sz val="9"/>
            <color indexed="81"/>
            <rFont val="Tahoma"/>
            <family val="2"/>
          </rPr>
          <t>Janelle Haynsworth:</t>
        </r>
        <r>
          <rPr>
            <sz val="9"/>
            <color indexed="81"/>
            <rFont val="Tahoma"/>
            <family val="2"/>
          </rPr>
          <t xml:space="preserve">
All Steps 3.63%
(See Note 1)</t>
        </r>
      </text>
    </comment>
    <comment ref="E22" authorId="0" shapeId="0" xr:uid="{00000000-0006-0000-0900-000003000000}">
      <text>
        <r>
          <rPr>
            <b/>
            <sz val="9"/>
            <color indexed="81"/>
            <rFont val="Tahoma"/>
            <family val="2"/>
          </rPr>
          <t>Janelle Haynsworth:</t>
        </r>
        <r>
          <rPr>
            <sz val="9"/>
            <color indexed="81"/>
            <rFont val="Tahoma"/>
            <family val="2"/>
          </rPr>
          <t xml:space="preserve">
(four rates pending in FY2021)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Janelle Haynsworth</author>
  </authors>
  <commentList>
    <comment ref="F13" authorId="0" shapeId="0" xr:uid="{00000000-0006-0000-0A00-000001000000}">
      <text>
        <r>
          <rPr>
            <b/>
            <sz val="9"/>
            <color indexed="81"/>
            <rFont val="Tahoma"/>
            <family val="2"/>
          </rPr>
          <t>Janelle Haynsworth:</t>
        </r>
        <r>
          <rPr>
            <sz val="9"/>
            <color indexed="81"/>
            <rFont val="Tahoma"/>
            <family val="2"/>
          </rPr>
          <t xml:space="preserve">
All salaries 3.95%
(See Note 1)</t>
        </r>
      </text>
    </comment>
  </commentList>
</comments>
</file>

<file path=xl/sharedStrings.xml><?xml version="1.0" encoding="utf-8"?>
<sst xmlns="http://schemas.openxmlformats.org/spreadsheetml/2006/main" count="8071" uniqueCount="2939">
  <si>
    <t>Authority for Adjustment of Amounts</t>
  </si>
  <si>
    <t>Statutory</t>
  </si>
  <si>
    <t>Frequency</t>
  </si>
  <si>
    <t>State</t>
  </si>
  <si>
    <t>Table</t>
  </si>
  <si>
    <t>Step Increases</t>
  </si>
  <si>
    <t>Longevity Pay</t>
  </si>
  <si>
    <t>Funding Issues Drive the Decision</t>
  </si>
  <si>
    <t>Move to be Comparable to Peer States</t>
  </si>
  <si>
    <t>Increases Granted By 
Adjusting Annual Steps</t>
  </si>
  <si>
    <t>Range Width Varies by Occupational Group</t>
  </si>
  <si>
    <t>Ways for employees to move from minimum all the way to maximum</t>
  </si>
  <si>
    <t>The target rate is the midpoint rate of the pay range</t>
  </si>
  <si>
    <t>What market information do you use in comparing your state's total compensation program?</t>
  </si>
  <si>
    <t>Total Compensation Comparison</t>
  </si>
  <si>
    <t>%</t>
  </si>
  <si>
    <t>Shift Differential</t>
  </si>
  <si>
    <t>On-Call Pay</t>
  </si>
  <si>
    <t>2nd Shift</t>
  </si>
  <si>
    <t>3rd Shift</t>
  </si>
  <si>
    <t>$</t>
  </si>
  <si>
    <t>X</t>
  </si>
  <si>
    <t>N</t>
  </si>
  <si>
    <t>Y</t>
  </si>
  <si>
    <t>Group Covered</t>
  </si>
  <si>
    <t>Beginning Eligibility</t>
  </si>
  <si>
    <t>Award Date</t>
  </si>
  <si>
    <t>Vacation included in OT?</t>
  </si>
  <si>
    <t>Sick Leave included in OT?</t>
  </si>
  <si>
    <t>Holidays included in OT?</t>
  </si>
  <si>
    <t xml:space="preserve"> Hazardous Duty Pay</t>
  </si>
  <si>
    <t xml:space="preserve"> Holiday Work Premium</t>
  </si>
  <si>
    <t>% in Range</t>
  </si>
  <si>
    <t>Years of Service</t>
  </si>
  <si>
    <t>Anniversary Date</t>
  </si>
  <si>
    <t>Classified Employees</t>
  </si>
  <si>
    <t>2………</t>
  </si>
  <si>
    <t>3………</t>
  </si>
  <si>
    <t>4………</t>
  </si>
  <si>
    <t>5………</t>
  </si>
  <si>
    <t>6………</t>
  </si>
  <si>
    <t>7………</t>
  </si>
  <si>
    <t>8………</t>
  </si>
  <si>
    <t>9………</t>
  </si>
  <si>
    <t>10………</t>
  </si>
  <si>
    <t>11………</t>
  </si>
  <si>
    <t>12………</t>
  </si>
  <si>
    <t>13………</t>
  </si>
  <si>
    <t>14………</t>
  </si>
  <si>
    <t>15………</t>
  </si>
  <si>
    <t>16………</t>
  </si>
  <si>
    <t>17………</t>
  </si>
  <si>
    <t>18………</t>
  </si>
  <si>
    <t>1………</t>
  </si>
  <si>
    <t>Effective
Date</t>
  </si>
  <si>
    <t>Set
Steps</t>
  </si>
  <si>
    <t>Included in 
Table 2</t>
  </si>
  <si>
    <t>Lump Sum, Base Pay, or Additive</t>
  </si>
  <si>
    <t>Included in 
Salary Data?</t>
  </si>
  <si>
    <t xml:space="preserve">$ or % Amount </t>
  </si>
  <si>
    <t>5 years</t>
  </si>
  <si>
    <t>Annual</t>
  </si>
  <si>
    <t>Registered Nurses</t>
  </si>
  <si>
    <t>$ or % Amount</t>
  </si>
  <si>
    <t>Call Back Pay</t>
  </si>
  <si>
    <t>Supplemental Pay Policies</t>
  </si>
  <si>
    <t>1.5x hours worked</t>
  </si>
  <si>
    <t>Compensatory Time 
(Non-Exempt Employees)</t>
  </si>
  <si>
    <t>Overtime Pay
(Exempt Employees)</t>
  </si>
  <si>
    <t>Other/Comments</t>
  </si>
  <si>
    <t xml:space="preserve">Emp Pay Adjusted Independently of Range Structures </t>
  </si>
  <si>
    <t>Emp Pay Adjusted  With 
Range Structures</t>
  </si>
  <si>
    <t>Pay Emp Between Midpoint &amp; Max for 
Performance, Competencies, Rewards</t>
  </si>
  <si>
    <t>Emp pay adjusted with range structures only when below the new range minimum; otherwise emp pay is adjusted separately.</t>
  </si>
  <si>
    <t xml:space="preserve">Step increase </t>
  </si>
  <si>
    <t xml:space="preserve">Longevity </t>
  </si>
  <si>
    <t xml:space="preserve">Union negotiation </t>
  </si>
  <si>
    <t>Conduct your total compensation survey on an annual basis?</t>
  </si>
  <si>
    <t>Required to present your annual survey to your General Assembly?</t>
  </si>
  <si>
    <t>Have a total compensation "calculator" for your employees to use?</t>
  </si>
  <si>
    <t>Compare salary cost only?</t>
  </si>
  <si>
    <t>Surveys from 3rd party sources</t>
  </si>
  <si>
    <t xml:space="preserve">
State</t>
  </si>
  <si>
    <t>Alternate day off</t>
  </si>
  <si>
    <t>Name</t>
  </si>
  <si>
    <t>Job Title</t>
  </si>
  <si>
    <t>Email</t>
  </si>
  <si>
    <t>Phone</t>
  </si>
  <si>
    <t>Fax</t>
  </si>
  <si>
    <t>Feedback</t>
  </si>
  <si>
    <t>Specialization</t>
  </si>
  <si>
    <t># of Classes</t>
  </si>
  <si>
    <t>Annual Minimum Amount  of Lowest Grade</t>
  </si>
  <si>
    <t>Annual Maximum Amount  of Highest Grade</t>
  </si>
  <si>
    <t>% of Workforce</t>
  </si>
  <si>
    <t>Step Amount</t>
  </si>
  <si>
    <t># of Pay Grades</t>
  </si>
  <si>
    <t>Classified</t>
  </si>
  <si>
    <t>Unclassified</t>
  </si>
  <si>
    <t># of Employees in Group</t>
  </si>
  <si>
    <t>Unionized?</t>
  </si>
  <si>
    <t xml:space="preserve">Employees that attain permanent status after successful completion of a probationary period. Have due process rights for disciplinary actions. Must adhere to established rules for appointments, compensation, leave, etc. </t>
  </si>
  <si>
    <t xml:space="preserve">Are considered "at will." Do not have due process rights and are exempt from the rules applied to classified employees. </t>
  </si>
  <si>
    <t>Description</t>
  </si>
  <si>
    <t>Unclassified/At-Will/Appointed Employees</t>
  </si>
  <si>
    <t>Step Plan Maximum Limits</t>
  </si>
  <si>
    <t>Janelle Haynsworth</t>
  </si>
  <si>
    <t>janelle.haynsworth@la.gov</t>
  </si>
  <si>
    <t>Groups for Full-Time Employees</t>
  </si>
  <si>
    <t>Merit Pay Increases</t>
  </si>
  <si>
    <t>Dependent Upon 
Recruitment/Retention Issues</t>
  </si>
  <si>
    <t>Performance</t>
  </si>
  <si>
    <r>
      <t xml:space="preserve">FY13-14
</t>
    </r>
    <r>
      <rPr>
        <i/>
        <sz val="10"/>
        <rFont val="Times New Roman"/>
        <family val="1"/>
      </rPr>
      <t>optional</t>
    </r>
  </si>
  <si>
    <r>
      <t xml:space="preserve">FY14-15
</t>
    </r>
    <r>
      <rPr>
        <i/>
        <sz val="10"/>
        <rFont val="Times New Roman"/>
        <family val="1"/>
      </rPr>
      <t>optional</t>
    </r>
  </si>
  <si>
    <t>Are employees at or above range max eligible for base pay increases?</t>
  </si>
  <si>
    <t>Are employees at or above range max eligible for lump sum payments?</t>
  </si>
  <si>
    <t>Is there a time limit in which an employee can be at or above range max?</t>
  </si>
  <si>
    <t>Comments</t>
  </si>
  <si>
    <t>Can an employee's pay be reduced in order to be placed closer to or at range max?</t>
  </si>
  <si>
    <t>If employee's pay is able to go over max, is there a cap to how much it may be over max?</t>
  </si>
  <si>
    <t>Can an employee's actual pay be set below range min?</t>
  </si>
  <si>
    <t>Is there a time limit in which an employee can be below range min before they must be adjusted to range min?</t>
  </si>
  <si>
    <t>Are employees' actual pay capped at range max?</t>
  </si>
  <si>
    <t xml:space="preserve">Other </t>
  </si>
  <si>
    <t>Type of Premium Pay</t>
  </si>
  <si>
    <t>Amount</t>
  </si>
  <si>
    <t>$2.00/hour</t>
  </si>
  <si>
    <t>Bi-Lingual Pay</t>
  </si>
  <si>
    <t>If your state has established pay structures for Unclassified/At-Will/Appointed Employees, are these pay structures required to be used by agencies?
 Indicate "Y" for yes and "N" for no.</t>
  </si>
  <si>
    <t xml:space="preserve">Paying Outside of the Established Pay Range </t>
  </si>
  <si>
    <r>
      <t xml:space="preserve">FY15-16
</t>
    </r>
    <r>
      <rPr>
        <i/>
        <sz val="10"/>
        <rFont val="Times New Roman"/>
        <family val="1"/>
      </rPr>
      <t>optional</t>
    </r>
  </si>
  <si>
    <t>Other: See Note</t>
  </si>
  <si>
    <t xml:space="preserve">N </t>
  </si>
  <si>
    <t>Can an employee negotiate the promotional pay increase?</t>
  </si>
  <si>
    <t>How much is the minimum increase given for a promotion?</t>
  </si>
  <si>
    <t>How much is the maximum increase given for a promotion?</t>
  </si>
  <si>
    <t xml:space="preserve">If your state determines pay for promotion by different methods, please provide that information here. </t>
  </si>
  <si>
    <t>19………</t>
  </si>
  <si>
    <t>Relativity to market rate</t>
  </si>
  <si>
    <t xml:space="preserve">Individual occupation adjustment </t>
  </si>
  <si>
    <t>Does your state have a centralized  compensation program?</t>
  </si>
  <si>
    <t>225-342-8266</t>
  </si>
  <si>
    <t xml:space="preserve">Move Maximums More Often than Minimums </t>
  </si>
  <si>
    <t>Varies by Job Title, Market and 
Recruitment/ Retention Issues</t>
  </si>
  <si>
    <t xml:space="preserve">
Flexibility in Hiring Employees Above the Minimum</t>
  </si>
  <si>
    <t>Different Philosophies for 
Different Occupational Pay  Structures</t>
  </si>
  <si>
    <t>Does your PFP include both base-building and non-base building awards?</t>
  </si>
  <si>
    <t xml:space="preserve">Is your PFP budget set aside from the annual actual pay adjustment budget? </t>
  </si>
  <si>
    <t>Does your PFP include base building only?</t>
  </si>
  <si>
    <t xml:space="preserve">Does your PFP include non-base building only? </t>
  </si>
  <si>
    <t xml:space="preserve">Besides performance level and position in range, what other factors are being considered in your PFP awards?  Please explain. </t>
  </si>
  <si>
    <t xml:space="preserve">If PFP awards were not reported on another table in this survey, please provide that information here. </t>
  </si>
  <si>
    <t>Total 
Turnover %</t>
  </si>
  <si>
    <t>Voluntary Turnover %</t>
  </si>
  <si>
    <t>How does your state define voluntary turnover?</t>
  </si>
  <si>
    <t>Comments/Additional Resources</t>
  </si>
  <si>
    <t>Retirement, Resignations, and Death</t>
  </si>
  <si>
    <t>See report link in comments</t>
  </si>
  <si>
    <t>Sign-on Bonus</t>
  </si>
  <si>
    <t xml:space="preserve">Lump Sum </t>
  </si>
  <si>
    <t>Project Description</t>
  </si>
  <si>
    <t>Project Status</t>
  </si>
  <si>
    <t xml:space="preserve">Project Results/Comments </t>
  </si>
  <si>
    <t>New fiscal year</t>
  </si>
  <si>
    <t>Anniversary date</t>
  </si>
  <si>
    <r>
      <t xml:space="preserve">Range Width Varies by Functional Level </t>
    </r>
    <r>
      <rPr>
        <i/>
        <sz val="10"/>
        <rFont val="Times New Roman"/>
        <family val="1"/>
      </rPr>
      <t>e.g., narrower for entry and wider for managerial jobs</t>
    </r>
  </si>
  <si>
    <r>
      <t xml:space="preserve">Range Width 
%
</t>
    </r>
    <r>
      <rPr>
        <i/>
        <sz val="10"/>
        <rFont val="Times New Roman"/>
        <family val="1"/>
      </rPr>
      <t>average if necessary</t>
    </r>
  </si>
  <si>
    <t>Fixed range width unless justified to change</t>
  </si>
  <si>
    <t>The target rate is the actual market rate</t>
  </si>
  <si>
    <t>Other target rate; please explain</t>
  </si>
  <si>
    <t xml:space="preserve">Do you have a PFP program? </t>
  </si>
  <si>
    <r>
      <t xml:space="preserve">Is your PFP a step increase? 
</t>
    </r>
    <r>
      <rPr>
        <sz val="10"/>
        <rFont val="Times New Roman"/>
        <family val="1"/>
      </rPr>
      <t>(Different # of steps granted for different levels of performance)</t>
    </r>
  </si>
  <si>
    <r>
      <t xml:space="preserve">Is your PFP award varied by performance and one's position in the range? 
</t>
    </r>
    <r>
      <rPr>
        <sz val="10"/>
        <rFont val="Times New Roman"/>
        <family val="1"/>
      </rPr>
      <t>(Matrix)</t>
    </r>
    <r>
      <rPr>
        <b/>
        <sz val="10"/>
        <rFont val="Times New Roman"/>
        <family val="1"/>
      </rPr>
      <t xml:space="preserve"> </t>
    </r>
  </si>
  <si>
    <r>
      <t xml:space="preserve">How does your state define a promotion? 
</t>
    </r>
    <r>
      <rPr>
        <sz val="10"/>
        <rFont val="Times New Roman"/>
        <family val="1"/>
      </rPr>
      <t>(Provide definition)</t>
    </r>
  </si>
  <si>
    <t>If the promotion pay varies by pay level, provide the amounts for each level</t>
  </si>
  <si>
    <t>Promotion Pay</t>
  </si>
  <si>
    <t>Compensation Structure Mechanics</t>
  </si>
  <si>
    <t>Contact Information and Feedback</t>
  </si>
  <si>
    <t xml:space="preserve">Comp Initiatives, Research and Projects </t>
  </si>
  <si>
    <r>
      <t xml:space="preserve">Structure Name
</t>
    </r>
    <r>
      <rPr>
        <sz val="10"/>
        <rFont val="Times New Roman"/>
        <family val="1"/>
      </rPr>
      <t>if applicable</t>
    </r>
  </si>
  <si>
    <r>
      <t xml:space="preserve">Is your PFP a varied % increase program? 
</t>
    </r>
    <r>
      <rPr>
        <sz val="10"/>
        <rFont val="Times New Roman"/>
        <family val="1"/>
      </rPr>
      <t>(Different % granted to different levels of performance?)</t>
    </r>
  </si>
  <si>
    <r>
      <t xml:space="preserve">Keep Ranges within 0,5,10,15% of Market 
</t>
    </r>
    <r>
      <rPr>
        <sz val="10"/>
        <rFont val="Times New Roman"/>
        <family val="1"/>
      </rPr>
      <t>list percentage used as comments</t>
    </r>
  </si>
  <si>
    <t>Consider adjacent states?</t>
  </si>
  <si>
    <t>Consider local employers?</t>
  </si>
  <si>
    <t>Jobs with "Problem" Turnover</t>
  </si>
  <si>
    <t>Base Pay</t>
  </si>
  <si>
    <t>Lump Sum</t>
  </si>
  <si>
    <t xml:space="preserve">Compensation Structure Adjustments </t>
  </si>
  <si>
    <t>Cost of Living or General Increases</t>
  </si>
  <si>
    <t xml:space="preserve">Premium Pay </t>
  </si>
  <si>
    <t>Other Types of Employee Pay</t>
  </si>
  <si>
    <t>Overtime Pay</t>
  </si>
  <si>
    <t>Range Widths</t>
  </si>
  <si>
    <t>Movement Through the Structure and Target Rates</t>
  </si>
  <si>
    <t>Market Adjustment</t>
  </si>
  <si>
    <t>Additive</t>
  </si>
  <si>
    <t>Assignment Pay</t>
  </si>
  <si>
    <t>Lump Sum, Base Pay, Additive or Other</t>
  </si>
  <si>
    <t>Cost of living</t>
  </si>
  <si>
    <t>Factors for Base Pay Increases</t>
  </si>
  <si>
    <t>Philosophies for Keeping Ranges and Actual Pay Competitive with Market</t>
  </si>
  <si>
    <r>
      <t xml:space="preserve">FY16-17
</t>
    </r>
    <r>
      <rPr>
        <i/>
        <sz val="10"/>
        <rFont val="Times New Roman"/>
        <family val="1"/>
      </rPr>
      <t>optional</t>
    </r>
  </si>
  <si>
    <t>Louisiana</t>
  </si>
  <si>
    <t xml:space="preserve">Louisiana </t>
  </si>
  <si>
    <t xml:space="preserve">Pay for Performance </t>
  </si>
  <si>
    <r>
      <t xml:space="preserve">Are PFP awards reported on another table in this survey? 
</t>
    </r>
    <r>
      <rPr>
        <sz val="10"/>
        <rFont val="Times New Roman"/>
        <family val="1"/>
      </rPr>
      <t>(Steps on Table 6, Merits on Table 7, etc.)</t>
    </r>
  </si>
  <si>
    <t>https://www.civilservice.louisiana.gov/HRProfessionals/HRHandbook/Chapter4.aspx</t>
  </si>
  <si>
    <t>Compensation Program Manager</t>
  </si>
  <si>
    <t>225-219-1040</t>
  </si>
  <si>
    <t>Unknown</t>
  </si>
  <si>
    <t>Varies by Agency</t>
  </si>
  <si>
    <t>No</t>
  </si>
  <si>
    <r>
      <t xml:space="preserve">FY17-18
</t>
    </r>
    <r>
      <rPr>
        <i/>
        <sz val="10"/>
        <rFont val="Times New Roman"/>
        <family val="1"/>
      </rPr>
      <t>optional</t>
    </r>
  </si>
  <si>
    <r>
      <t xml:space="preserve">FY18-19
</t>
    </r>
    <r>
      <rPr>
        <i/>
        <sz val="10"/>
        <rFont val="Times New Roman"/>
        <family val="1"/>
      </rPr>
      <t>optional</t>
    </r>
  </si>
  <si>
    <r>
      <t>Combine salary &amp; benefits in comparing your total compensation package?</t>
    </r>
    <r>
      <rPr>
        <sz val="10"/>
        <rFont val="Times New Roman"/>
        <family val="1"/>
      </rPr>
      <t xml:space="preserve"> 
</t>
    </r>
    <r>
      <rPr>
        <i/>
        <sz val="10"/>
        <rFont val="Times New Roman"/>
        <family val="1"/>
      </rPr>
      <t>in terms of employer's contribution dollars</t>
    </r>
  </si>
  <si>
    <r>
      <t xml:space="preserve">Project Start 
Date
</t>
    </r>
    <r>
      <rPr>
        <i/>
        <sz val="10"/>
        <rFont val="Times New Roman"/>
        <family val="1"/>
      </rPr>
      <t>Optional</t>
    </r>
  </si>
  <si>
    <r>
      <t xml:space="preserve">Project Completion Date
</t>
    </r>
    <r>
      <rPr>
        <i/>
        <sz val="10"/>
        <rFont val="Times New Roman"/>
        <family val="1"/>
      </rPr>
      <t>Optional</t>
    </r>
  </si>
  <si>
    <t>In Progress</t>
  </si>
  <si>
    <r>
      <t xml:space="preserve">FY19-20
</t>
    </r>
    <r>
      <rPr>
        <i/>
        <sz val="10"/>
        <rFont val="Times New Roman"/>
        <family val="1"/>
      </rPr>
      <t>optional</t>
    </r>
  </si>
  <si>
    <t xml:space="preserve">Idaho </t>
  </si>
  <si>
    <t xml:space="preserve">Classified </t>
  </si>
  <si>
    <t>Retirement, Resignations, Transfer to other Agency and Death</t>
  </si>
  <si>
    <t xml:space="preserve">Non-Classified </t>
  </si>
  <si>
    <t>Idaho</t>
  </si>
  <si>
    <t>Comp Structure</t>
  </si>
  <si>
    <t>All, except Executive Exempt employees</t>
  </si>
  <si>
    <t xml:space="preserve">Time and one half for Non-Exempt, straight comp time for exempt or alternate day off for Executive Exempt </t>
  </si>
  <si>
    <t>All</t>
  </si>
  <si>
    <t>Recruitment awards are lump sum bonuses paid in order to recruit qualified employees, particularly in positions designated as critical or difficult to fill.</t>
  </si>
  <si>
    <t>Retention</t>
  </si>
  <si>
    <t>Performance Bonus</t>
  </si>
  <si>
    <t>Performance bonuses are a lump sum award to an employee to recognize exemplary service.</t>
  </si>
  <si>
    <t>Cost Savings Bonus</t>
  </si>
  <si>
    <t>An Appointing Authority may reward an employee for suggestions or recommendations which resulted in taxpayer savings as a result of cost savings or great efficiencies to the agency or to the State of Idaho.  The award may be up to 25% of the cost savings, not to exceed $2,000, unless approved by the Board of Examiners.</t>
  </si>
  <si>
    <t xml:space="preserve">1.5x hours worked </t>
  </si>
  <si>
    <t>Compensatory time, hour for hour worked</t>
  </si>
  <si>
    <t xml:space="preserve">Not defined, but may not be below pay grade min. </t>
  </si>
  <si>
    <t>Not defined, but may not be above pay grade max.</t>
  </si>
  <si>
    <t xml:space="preserve">Varies by agency. Some agencies have very defined comp policies which allows little to no opportunity for negotiation. </t>
  </si>
  <si>
    <t>When merit/performance increases are approved, they are done so with the new fiscal year budget. Salary savings allow several agencies to implement increases early.</t>
  </si>
  <si>
    <t xml:space="preserve">Only employees in classes assigned to pay line exception may be paid a higher wage than the pay grade their job classification is assigned to. The payline exception requires all incumbents of the class to be temporarily re-assigned to a higher pay grade, where they must be paid within the range of the new grade. </t>
  </si>
  <si>
    <t>Sheena Buffi</t>
  </si>
  <si>
    <t>Compensation Manager</t>
  </si>
  <si>
    <t>Primary contact for all surveys</t>
  </si>
  <si>
    <t>sheena.buffi@dhr.idaho.gov</t>
  </si>
  <si>
    <t>208-854-3086</t>
  </si>
  <si>
    <t>208-854-3088</t>
  </si>
  <si>
    <t>Sharon Duncan</t>
  </si>
  <si>
    <t>Backup contact</t>
  </si>
  <si>
    <t>sharon.duncan@dhr.idaho.gov</t>
  </si>
  <si>
    <t>208-854-3087</t>
  </si>
  <si>
    <t>Policy rate (100% compa-ratio intended to represent average market rate, but no longer does)</t>
  </si>
  <si>
    <t>No Statewide Policy, individual agencies with on-call policies vary in payment (comp time and/or hourly rate matrix)</t>
  </si>
  <si>
    <t>Recruitment</t>
  </si>
  <si>
    <t>Custom salary survey of local private and public employees (including bordering states) by 3rd party administrator; NW Milliman IT, NW Milliman Mgt &amp; Prof, NW Milliman Healthcare, and Western Management surveys as well as NCASG data for states in relevant labor market.</t>
  </si>
  <si>
    <t>Emp pay adjusted with range structures only when below the new range minimum; otherwise emp pay is only adjusted with merit increases and equity adjustments.</t>
  </si>
  <si>
    <t>Promotion. The advancement through the competitive process of an employee with permanent status from a position which he occupies in one classification to a position in another classification having a higher pay grade. (5-8-09)</t>
  </si>
  <si>
    <t>Retention awards are lump sum bonuses paid in order to retain qualified employees, particularly in positions designated as critical or difficult to fill.</t>
  </si>
  <si>
    <t>TEMPORARY COVID-19 Hazard Pay Policy</t>
  </si>
  <si>
    <t>Governor’s IT Modernization Initiative - to enhance cybersecurity and increase efficiency in IT services across agencies, enabling agencies to become IT consumers rather than IT providers. (Some agencies may retain an embedded IT component.)</t>
  </si>
  <si>
    <t xml:space="preserve">Majority of separations with this group are due to an at-will contract coming to an end.  </t>
  </si>
  <si>
    <t>Transferring to new agency, Other employment, Retirement, Moving out of area</t>
  </si>
  <si>
    <t xml:space="preserve">May be dismissed without cause or reason.  Not required to follow recruitment policies. Receives no leave or retirement benefits. Personnel rules on discipline, grievances and appeals do not apply.  </t>
  </si>
  <si>
    <t>At-will, no benefits</t>
  </si>
  <si>
    <t>Wyoming</t>
  </si>
  <si>
    <t xml:space="preserve">May be dismissed without cause or reason.  Receive same benefits as classified employees and follow same rules and policies as classified employee with the exception of the chapters on discipline, grievances and appeals. </t>
  </si>
  <si>
    <t>At-will, benefitted</t>
  </si>
  <si>
    <t>365 day probationary period with no due process, but follow all other areas of personnel rules. Then receive permanent status with due process.  Must follow established rules for appointments, compensation, leave etc.</t>
  </si>
  <si>
    <t>General</t>
  </si>
  <si>
    <t>Attorney</t>
  </si>
  <si>
    <t>Nursing</t>
  </si>
  <si>
    <t>Executive</t>
  </si>
  <si>
    <t>HPCI</t>
  </si>
  <si>
    <t xml:space="preserve">Wyoming </t>
  </si>
  <si>
    <t xml:space="preserve"> Completion of 5 years service</t>
  </si>
  <si>
    <t>first of the month following completion of years of service</t>
  </si>
  <si>
    <t>monthly</t>
  </si>
  <si>
    <t>$40/month for every 5 years continuous state service</t>
  </si>
  <si>
    <t>non-exempt only</t>
  </si>
  <si>
    <t>$1/hour</t>
  </si>
  <si>
    <t xml:space="preserve">Time and a half either in pay or compensatory time </t>
  </si>
  <si>
    <t xml:space="preserve">Bonus for exempt employees </t>
  </si>
  <si>
    <t>1.5x hours worked (or pay - employee choice)</t>
  </si>
  <si>
    <t xml:space="preserve">Bonus pay or time off based on hour for hour after exceeding set number of hours per month with director approval </t>
  </si>
  <si>
    <t>An appointment of an employee having permanent or probationary status, through a competitive recruitment process, to a different position number with a different classification having a higher grade.</t>
  </si>
  <si>
    <t>Varies, but cannot be below the minimum for the pay band set for the position classification</t>
  </si>
  <si>
    <t>Varies-Amt. can be between the minimum and market policy position/Any amt. over MPP must be approved by central Human Resources and in most cases will not be approved if over the budgeted amount</t>
  </si>
  <si>
    <t>Employees pay adjusted with range structures only when the existing salary is below the new range minimum; Agencies may adjust an employee's salary on any upward grade movement anywhere between the minimum and the market policy position(mid-point); Adjustments over the market policy position require prior written approval of HRD.  Our ranges are 22% below and % above the market.</t>
  </si>
  <si>
    <t xml:space="preserve"> COLAs (General Increases) are rare and not granted regularly. Pay for performance is at the discretion of funding given by the legislature. If the pay tables are approved to be moved to market, employee pay is moved to minimum of pay band if below</t>
  </si>
  <si>
    <t xml:space="preserve">With approval of central Human Resources, pay may exceed the maximum of the pay range (very rare). </t>
  </si>
  <si>
    <t>Use data from 12 states (6 contiguous and 6 other) from the NGASG along with survey data from 3rd party sources for local employers inside Wyoming borders.</t>
  </si>
  <si>
    <t>TBD</t>
  </si>
  <si>
    <t>Meghan Connor</t>
  </si>
  <si>
    <t>Compensation Coordinator</t>
  </si>
  <si>
    <t xml:space="preserve">Contact for Surveys </t>
  </si>
  <si>
    <t>meghan.connor2@wyo.gov</t>
  </si>
  <si>
    <t>307-777-6727</t>
  </si>
  <si>
    <t>Jared Hanson</t>
  </si>
  <si>
    <t>Central HR Program Manager</t>
  </si>
  <si>
    <t xml:space="preserve">Additional Contact </t>
  </si>
  <si>
    <t>jared.hanson@wyo.gov</t>
  </si>
  <si>
    <t>307-777-8236</t>
  </si>
  <si>
    <t>Arizona</t>
  </si>
  <si>
    <t>Covered (Merit System)</t>
  </si>
  <si>
    <t>Same as Classified description above. Can not receive a salary increase unless Legislatively appropriated. Voluntary movement out of the position results in employee becoming uncovered/at-will unless Full-Authority Peace Officer or Correctional Officer.</t>
  </si>
  <si>
    <t>Uncovered (At-Will)</t>
  </si>
  <si>
    <t>Same as Unclassified description above. Agencies may give discretionary salary increases to this group. All new-hires (besides Full-Authority Peace Officers and Correctional Officers) are hired as Uncovered/At-Will.</t>
  </si>
  <si>
    <t>Wyoming: Pay tables moved from 2014 market to 2017 market</t>
  </si>
  <si>
    <t>Non-Exempt workers in 24-Hour facilities</t>
  </si>
  <si>
    <t>Varies by agency.</t>
  </si>
  <si>
    <t>At-will employees</t>
  </si>
  <si>
    <t>N/A</t>
  </si>
  <si>
    <t>Spot Incentive - one-time "on the spot" lump sum incentive to employees, teams, work units, and/or division for an extraordinary achievement  or moment of extraordinary performance</t>
  </si>
  <si>
    <t>Up to $2,000/EE/Year</t>
  </si>
  <si>
    <t>Goal-Based Incentive - incentive paid to employees, teams, work units, and/or divisions who achieve challenging pre-established performance targets or goals</t>
  </si>
  <si>
    <t>Up to $3,000/EE/Year</t>
  </si>
  <si>
    <t>Referral</t>
  </si>
  <si>
    <t>Referral Incentive - lump sum incentive payment to an employee who refers a job applicant who is successfully employed into a critical, hard-to-fill position</t>
  </si>
  <si>
    <t>Up to $1,000/EE/Occurrence 
($3k max per year) 
Paid after referred employee has completed 6 months of employment</t>
  </si>
  <si>
    <t>At-will employees and Correctional Officers</t>
  </si>
  <si>
    <t>Hiring Incentive (Sign-On Bonus) - paid to employees hired into critical positions that are either hard to fill or require rare skill sets</t>
  </si>
  <si>
    <t>Up to $5,000</t>
  </si>
  <si>
    <t>1.5x hours worked or cash</t>
  </si>
  <si>
    <t>Typically moving to a position with a higher pay grade</t>
  </si>
  <si>
    <t>Best practice is not to consider current salary when establishing promotional rate. Hiring managers are to consider the current salaries of employees in the classification within the agency and their relative experience and performance when promoting an internal candidate.  Maintaining internal equity is the primary factor.</t>
  </si>
  <si>
    <t>We are moving towards a culture of paying according to the value of the work performed and not basing salary decisions on current pay rates.</t>
  </si>
  <si>
    <t>Employees are statutorily required to be paid within range.</t>
  </si>
  <si>
    <t>Average pay of Arizona public and private employers, national and regional salary surveys.</t>
  </si>
  <si>
    <t>Classification Reform</t>
  </si>
  <si>
    <t>Undergoing a complete Classification Maintenance review to ensure that all positions are priced to market.  This is strictly a classification exercise and is considered budget neutral. Base pay adjustments are not part of this project but individual agencies do have the ability to adjust employee pay on an individual basis as appropriate.</t>
  </si>
  <si>
    <t>Eric Vaughn</t>
  </si>
  <si>
    <t>SR Class/Comp Strategist</t>
  </si>
  <si>
    <t>eric.vaughn@azdoa.gov</t>
  </si>
  <si>
    <t>602-542-4228</t>
  </si>
  <si>
    <t>Wisconsin</t>
  </si>
  <si>
    <t>Classified Non-represented</t>
  </si>
  <si>
    <t xml:space="preserve">Employees that attain permanent status after successful completion of a probationary period. Have due process rights for disciplinary actions. Must adhere to rules for merit-based appointment. </t>
  </si>
  <si>
    <t>Classified Represented</t>
  </si>
  <si>
    <t xml:space="preserve">State Patrol Troopers and Inspectors with full union bargaining rights, and Building Trades employees with limited right to negotiate base pay increase only </t>
  </si>
  <si>
    <t>Unclassified At-Will</t>
  </si>
  <si>
    <t>Unclassified Just Cause</t>
  </si>
  <si>
    <t>Assistant District Attorneys and Assistant State Public Defender Attorneys.</t>
  </si>
  <si>
    <t>Many combined</t>
  </si>
  <si>
    <t>tbd</t>
  </si>
  <si>
    <t>suspended</t>
  </si>
  <si>
    <t>Lump sums</t>
  </si>
  <si>
    <t>10 years</t>
  </si>
  <si>
    <t>June each year</t>
  </si>
  <si>
    <t>Every 5 years</t>
  </si>
  <si>
    <t>$250 - $1,000</t>
  </si>
  <si>
    <t>Compensation Plan</t>
  </si>
  <si>
    <t>$0.45/hour</t>
  </si>
  <si>
    <t>all except Nurses and Fire Crash/Rescue</t>
  </si>
  <si>
    <t>$2.25/hour</t>
  </si>
  <si>
    <t>2 hour minimum</t>
  </si>
  <si>
    <t>time and one-half in pay or comp time</t>
  </si>
  <si>
    <t>Weekend Nurses
Weekend CNAs</t>
  </si>
  <si>
    <t>$10.00/hour
$5.00/hour</t>
  </si>
  <si>
    <t>Certified Nursing Assistants</t>
  </si>
  <si>
    <t>$1.20/hour</t>
  </si>
  <si>
    <t>$1.40/hour</t>
  </si>
  <si>
    <t>Nurses</t>
  </si>
  <si>
    <t>Nurse Temporary Responsibility Pay</t>
  </si>
  <si>
    <t>$1.15/hour</t>
  </si>
  <si>
    <t>State Patrol</t>
  </si>
  <si>
    <t>Severe recruitment/retention issues</t>
  </si>
  <si>
    <t>$2.35/hour</t>
  </si>
  <si>
    <t>Nurses, Correctional Officers, Youth Counselors, Teachers, Revenue classes</t>
  </si>
  <si>
    <t>Hiring bonus</t>
  </si>
  <si>
    <t>Improve recruitment; bonuses are common for competitors</t>
  </si>
  <si>
    <t>Up to $2,000, $3,000 for Revenue classes</t>
  </si>
  <si>
    <t>Typically split with half contingent on staying at least one year</t>
  </si>
  <si>
    <t>None to 1.5x comp time or cash; provided at agency discretion</t>
  </si>
  <si>
    <t>Movement of an employee to a job in a higher pay range level.</t>
  </si>
  <si>
    <t>8.00% of pay range minimum</t>
  </si>
  <si>
    <t>18.00% of minimum or to broadband appointment maximum</t>
  </si>
  <si>
    <t>Anything beyond the basic 8.00% of minimum is discretionary, except if needed to reach range minimum.</t>
  </si>
  <si>
    <t>The greater flexibility for broadband applies for movements to supervisory or management positions.</t>
  </si>
  <si>
    <t>12.00% of pay range minimum</t>
  </si>
  <si>
    <t>No formalized pay philosophy</t>
  </si>
  <si>
    <t xml:space="preserve">Wisconsin: A summary of total compensation including all state-paid benefit amounts is provided to each employee annually. </t>
  </si>
  <si>
    <t>Converted to centralized shared services for HR with agency HR/payroll staff reporting to central HR</t>
  </si>
  <si>
    <t>Completed</t>
  </si>
  <si>
    <t>Enhance pay structures for correctional officers, sergeants, and similar non-law enforcement security employees</t>
  </si>
  <si>
    <t>John Wiesman</t>
  </si>
  <si>
    <t>Compensation Specialist</t>
  </si>
  <si>
    <t>john.wiesman@wisconsin.gov</t>
  </si>
  <si>
    <t>608-266-1418</t>
  </si>
  <si>
    <t>608-267-1020</t>
  </si>
  <si>
    <t>Rachel Martin</t>
  </si>
  <si>
    <t>Class &amp; Comp Analyst</t>
  </si>
  <si>
    <t>Rachel2.Martin@wisconsin.gov</t>
  </si>
  <si>
    <t>608-267-5165</t>
  </si>
  <si>
    <t>California</t>
  </si>
  <si>
    <t>Not all of these employees are unionized. Approximately 170,000 are designated "represented."</t>
  </si>
  <si>
    <t>Voluntary turnover includes all employees leaving state employment on their own free will. Retirements are not included.</t>
  </si>
  <si>
    <t>No data available for unclassified employee turnover.</t>
  </si>
  <si>
    <t>California: Classified and Unclassified data is from April 2019. Maximum Classified pay grade is for Receiver's Medical Executive (Safety) classification.</t>
  </si>
  <si>
    <t xml:space="preserve">California </t>
  </si>
  <si>
    <t>See Note</t>
  </si>
  <si>
    <t xml:space="preserve">California: Typically, employees get 4 years of 5% increases and 1 year of a 3% increase to reach the maximum salary. </t>
  </si>
  <si>
    <t>17 and 18 years</t>
  </si>
  <si>
    <t>Monthly</t>
  </si>
  <si>
    <t>Various, 1-9%</t>
  </si>
  <si>
    <t>Bargaining Contract</t>
  </si>
  <si>
    <t xml:space="preserve">California: Longevity pay is offered to Protective Services employees (CSLEA), Firefighters (CDF), California Correctional Peace Officers Association (CCPOA) employees, and </t>
  </si>
  <si>
    <t xml:space="preserve">                  California Highway Patrol (CHP) employees,  but not other groups of employees. See Table 8 Addendum sheet for specific rates that are applicable to the job groups. </t>
  </si>
  <si>
    <t>For Firefighter employees (Unit 8), you must work at least: 
17-18 years and receive 1% of base pay monthly  
19 years, 2%
20 years, 3%
21 years 4%
22-24 years 5%
25 years 7%</t>
  </si>
  <si>
    <t>http://calhr.ca.gov/Pay%20Differentials%20Library/Pay_Differential_073.pdf</t>
  </si>
  <si>
    <t>CHP Officers (Unit 5) the longevity pay is as follows:
18 years as a CHP Officer- 2% of base pay monthly  
19 years, 3%
20 years, 4%
21 years 5%
22 years 6%
25 years 8%</t>
  </si>
  <si>
    <t>https://www.calhr.ca.gov/Pay%20Differentials%20Library/Pay_Differential_167.pdf</t>
  </si>
  <si>
    <t>Peace Officer (Unit 6) Pay differential is as follows:
17 years in Bargaining Unit 6 -2% of base pay monthly  
18 years, 3%
19 years, 4%
20 years, 5%
21 years 6%
22-24 years 7%
25 years 9%</t>
  </si>
  <si>
    <t>http://calhr.ca.gov/Pay%20Differentials%20Library/Pay_Differential_164.pdf</t>
  </si>
  <si>
    <t>8.00% of hourly rate</t>
  </si>
  <si>
    <t>Printing Trades</t>
  </si>
  <si>
    <t>10.00% of hourly rate</t>
  </si>
  <si>
    <t>$150 per pay period</t>
  </si>
  <si>
    <t>Holiday credit, cash, or Compensatory time off</t>
  </si>
  <si>
    <t>Uniform Allowance</t>
  </si>
  <si>
    <t>$0.40-$0.50/hour</t>
  </si>
  <si>
    <t>Units 1,  3, 4, 10, 11, 12, 15, 20, 21</t>
  </si>
  <si>
    <t>$.40-$.50/hour</t>
  </si>
  <si>
    <t>$1.00/hour</t>
  </si>
  <si>
    <t>Highway Patrol</t>
  </si>
  <si>
    <t>$1.50/hour</t>
  </si>
  <si>
    <t>Education Differential</t>
  </si>
  <si>
    <t xml:space="preserve">Correctional Officers </t>
  </si>
  <si>
    <t>Bilingual Pay</t>
  </si>
  <si>
    <t>$100 - $200/mo.</t>
  </si>
  <si>
    <t>$0.60/hour</t>
  </si>
  <si>
    <t>$0.75/hour</t>
  </si>
  <si>
    <t>Physical Performance Pay</t>
  </si>
  <si>
    <t>$130 per pay period for Highway Patrol</t>
  </si>
  <si>
    <t>$1.80/hour</t>
  </si>
  <si>
    <t>Professional Engineers</t>
  </si>
  <si>
    <t xml:space="preserve">California: On Call Pay amounts listed only cover Highway Patrol supervisory employees, $50 is for Offices with 3 sergeants assigned, $75 is for $75 Monthly – Offices with two or less Sergeants assigned or Sergeants assigned to Resident Posts. </t>
  </si>
  <si>
    <t xml:space="preserve">                   Hazardous Duty Pay - Covers firefighter employees only. </t>
  </si>
  <si>
    <t xml:space="preserve">                   Uniform Allowance - $1,650 for firefighters and $1,000 for correctional officers; these are the most common groups receiving this. Other types of employees have uniform allowances. </t>
  </si>
  <si>
    <t xml:space="preserve">                  Weekend Pay - This rate applies to the most common employee types receiving it, which are corrections and health and social services/professional employees. </t>
  </si>
  <si>
    <t xml:space="preserve">                   Education Differential - The rate listed covers the most common employee type receiving it, Correctional Officers. Must have a minimum of 60 units. Also, Registered Nurses completing 15 semester units in job-related courses receive $50/mo.</t>
  </si>
  <si>
    <t xml:space="preserve">                   Bilingual Pay - Applies to all workers and is job required to be eligible. </t>
  </si>
  <si>
    <t xml:space="preserve">California                  </t>
  </si>
  <si>
    <t>Employees working in certain correctional facilities</t>
  </si>
  <si>
    <t>Recruitment and Retention</t>
  </si>
  <si>
    <t>California Department of Corrections and Rehabilitation: Avenal, Chuckawalla Valley, and Ironwood, Avenal, Calipatria, Centinela, Chuckawalla Valley, High Desert, Ironwood, Pelican Bay State Prisons, and California Correctional Center</t>
  </si>
  <si>
    <t>$2,400 or $2,600 Annually</t>
  </si>
  <si>
    <t>Employees working for Department of Fish and Game or the Department of Parks and Recreation in certain counties. Unit 7 Protective Services</t>
  </si>
  <si>
    <t xml:space="preserve">Recruitment and Retention Geographic </t>
  </si>
  <si>
    <t xml:space="preserve">Alameda, Contra Costa, Los Angeles,  Marin, Monterey, Napa, Orange, San Diego, San Francisco, San Luis, Obispo, San Mateo, Santa Barbara,  
Santa Clara, Santa Cruz, Solano, Sonoma, Ventura </t>
  </si>
  <si>
    <t>$220, $300, $350 per pay period</t>
  </si>
  <si>
    <t>Certain Engineering classifications.
Unit 9 And Excluded Employees</t>
  </si>
  <si>
    <t>Certain classes are eligible in all departments because these classifications are considered hard-to-fill.</t>
  </si>
  <si>
    <t>$200, $300 per pay period</t>
  </si>
  <si>
    <t>Overtime is earned at the rate of one and one-half (1½) times the hourly rate for all hours worked in excess of forty (40) hours in a regular workweek and is compensable by cash or CTO for those employees subject to FLSA</t>
  </si>
  <si>
    <t xml:space="preserve">California: Overtime pay varies based on bargaining units. Units 1,2, 3, 4, 6, 9, 10, 11, 14, 16, 19, and 21 do not include holidays, vacation or sick leave in OT. Units 5 and 8 do include holidays, </t>
  </si>
  <si>
    <t xml:space="preserve">                   vacation and sick leave in OT. Units 12, 13, 15, 17, 18 and 20 do not include holidays, vacation and sick leave in OT -- except in the case of mandatory overtime. (Licensed</t>
  </si>
  <si>
    <t xml:space="preserve">                   Vocational Nurses in Unit 20 will not be considered for mandatory overtime.) Unit 7 does not include paid leave in OT, except in the case of mandatory overtime. Paid leave </t>
  </si>
  <si>
    <t xml:space="preserve">                   (except sick leave) will be considered hours worked for purposes of calculating overtime. </t>
  </si>
  <si>
    <t xml:space="preserve">                   Definitions of the bargaining units can be found here - </t>
  </si>
  <si>
    <t>http://www.calhr.ca.gov/state-hr-professionals/pages/bargaining-contracts.aspx</t>
  </si>
  <si>
    <t>Typically 5.00%, but may not be below the new pay range minimum and may not exceed the new pay range maximum</t>
  </si>
  <si>
    <t>Employee pay adjusted with range structures only when below the new range minimum; otherwise employee pay is adjusted separately.</t>
  </si>
  <si>
    <t>Salary adjustments for represented employees are subject to union negotiations. California Department of Human Resources (CalHR) has salary setting authority for the majority of "excluded" employees.</t>
  </si>
  <si>
    <t>BLS National Compensation Survey
BLS Occupational Employment Statistics survey
U.S. Office of Personnel Management
Comparable CA City and County Public Agencies
CA State Controller's Office</t>
  </si>
  <si>
    <t xml:space="preserve">California: Various state laws and contractual agreements require salary only comparisons for some classifications. </t>
  </si>
  <si>
    <t>Other</t>
  </si>
  <si>
    <t>Tom Gjerde</t>
  </si>
  <si>
    <t>Personnel Program Manager II</t>
  </si>
  <si>
    <t>thomas.gjerde@calhr.ca.gov
economicresearch@calhr.ca.gov</t>
  </si>
  <si>
    <t>Chatiwood Palavivatana</t>
  </si>
  <si>
    <t>Compensation Analyst</t>
  </si>
  <si>
    <t xml:space="preserve">Chatiwood.Palavivatana@calhr.ca.gov </t>
  </si>
  <si>
    <t>Annette McFarland</t>
  </si>
  <si>
    <t>Annette.McFarland@calhr.ca.gov</t>
  </si>
  <si>
    <t>Oklahoma</t>
  </si>
  <si>
    <t>Retirement, Resignations, and voluntary buyout</t>
  </si>
  <si>
    <t>Retirement and resignations</t>
  </si>
  <si>
    <t>2 years</t>
  </si>
  <si>
    <t>Employees in hard-to-fill positions/Sign-on</t>
  </si>
  <si>
    <t>Critical recruitment and retention problems</t>
  </si>
  <si>
    <t>Not required but at agency discretion compensatory time, hour for hour worked</t>
  </si>
  <si>
    <t>Reclassification of a classified employee to a different job with a higher pay band assignment or to a higher level within the same job family</t>
  </si>
  <si>
    <t>Not to exceed the maximum of the pay band.</t>
  </si>
  <si>
    <t>At agencies discretion.</t>
  </si>
  <si>
    <t>Director of Classification and Compensation</t>
  </si>
  <si>
    <t>Payfactors</t>
  </si>
  <si>
    <t>HRIS system</t>
  </si>
  <si>
    <t>Classification and Compensation</t>
  </si>
  <si>
    <t>Colorado</t>
  </si>
  <si>
    <t>None</t>
  </si>
  <si>
    <t>Non-Health Care Services Classes and Health Care Services Classes</t>
  </si>
  <si>
    <t>$2.00 per hour for general employees; $736.53 per week for mid-level provider class at correctional facilities</t>
  </si>
  <si>
    <t>$1.00 per hour</t>
  </si>
  <si>
    <t>Non-Health Care Services Classes</t>
  </si>
  <si>
    <t>Health Care Services Classes</t>
  </si>
  <si>
    <t>To attract new permanent employees into the state personnel system.</t>
  </si>
  <si>
    <t>Cannot exceed the statutory lid in any given month.</t>
  </si>
  <si>
    <t>Exempt employees are not eligible for overtime</t>
  </si>
  <si>
    <t>Change to a different class with a higher range maximum</t>
  </si>
  <si>
    <t>0% but cannot be below the new minimum</t>
  </si>
  <si>
    <t>Cannot exceed the range maximum</t>
  </si>
  <si>
    <t>In addition to the maximum we have a statutory limit for which the sum of range max plus lump sum payments cannot exceed.</t>
  </si>
  <si>
    <t>Brandy Malatesta</t>
  </si>
  <si>
    <t>Senior Compensation Manager</t>
  </si>
  <si>
    <t>Compensation</t>
  </si>
  <si>
    <t>brandy.malatesta@state.co.us</t>
  </si>
  <si>
    <t>Tennessee</t>
  </si>
  <si>
    <t>Employees whose job classifications are not specifically designated in the TEAM ACT or under the provisions of the Act as executive service will be in the preferred service.  Employees become members of the preferred service upon successful completion of the probationary period.  Preferred service positions will be filled using certified lists of applicants who meet the minimum qualifications for the position and will have the ability to appeal certain employment actions.</t>
  </si>
  <si>
    <t>Resignation, Retirement, Resignation (No Rehire Agency), Job Abandonment (No Rehire Agency), Disability Retirement, Transfer to Board of Regents/UT, Health Reasons Resignation (No Rehire State), Incentive Retirement, Retirement (No Rehire Agency), X-Benefits Employee Retirement, Job Abandonment, X-Benefits Employee Resignation, Terminated With Pay-Retirement, Voluntary Buyout Program, TWP-Disability Retirement</t>
  </si>
  <si>
    <t>Currently, we do not have a method of tracking this information</t>
  </si>
  <si>
    <t>All positions in the state service not subject to the preferred service provisions of the Act are considered "at will."</t>
  </si>
  <si>
    <t xml:space="preserve">Same as Preferred Service </t>
  </si>
  <si>
    <t xml:space="preserve">Basic Pay Plan (BPP) </t>
  </si>
  <si>
    <t>Executive Service Pay Plan (ESPP)</t>
  </si>
  <si>
    <t xml:space="preserve">See Note </t>
  </si>
  <si>
    <t xml:space="preserve">                   certain criteria, however, no employee should be paid below the range minimum. </t>
  </si>
  <si>
    <t xml:space="preserve">Tennessee </t>
  </si>
  <si>
    <t>3 years</t>
  </si>
  <si>
    <t>$100 per year of service:  30 years max</t>
  </si>
  <si>
    <t>LPNs, Developmental Technicians, Habilitation Therapy Techs</t>
  </si>
  <si>
    <t>Amount of differential varies depending on the assigned irregular work schedule</t>
  </si>
  <si>
    <t>Highway Response Operators</t>
  </si>
  <si>
    <t>IT employees assigned to the Data Center</t>
  </si>
  <si>
    <t>2 times normal rate of pay for hours worked on a holiday</t>
  </si>
  <si>
    <t>Correction Security Employees</t>
  </si>
  <si>
    <t>1.5-9.20% for being assigned to special tactical units</t>
  </si>
  <si>
    <t>Highway Patrol Officers</t>
  </si>
  <si>
    <t>9.20% for assignment to Tactical, Aviation, Ordinance or other special units</t>
  </si>
  <si>
    <t xml:space="preserve">Tennessee
</t>
  </si>
  <si>
    <t>Only performance level is considered</t>
  </si>
  <si>
    <t>1.5x hours worked over 40 hours in a week</t>
  </si>
  <si>
    <t>A promotion is the change of an employee to a position in a classification at a higher salary grade.</t>
  </si>
  <si>
    <r>
      <rPr>
        <u/>
        <sz val="10"/>
        <rFont val="Times New Roman"/>
        <family val="1"/>
      </rPr>
      <t>Preferred Service</t>
    </r>
    <r>
      <rPr>
        <sz val="10"/>
        <rFont val="Times New Roman"/>
        <family val="1"/>
      </rPr>
      <t xml:space="preserve">:  Subject to budgetary limitations, employees who are promoted should receive a minimum of a five percent (5%) increase.  With minimal justification, an appointing authority may request a promotional salary increase up to fifteen percent (15%).  An employee shall be brought to the minimum of the new range despite the percentage increase necessary.                                                                                </t>
    </r>
    <r>
      <rPr>
        <u/>
        <sz val="10"/>
        <rFont val="Times New Roman"/>
        <family val="1"/>
      </rPr>
      <t>Executive Service</t>
    </r>
    <r>
      <rPr>
        <sz val="10"/>
        <rFont val="Times New Roman"/>
        <family val="1"/>
      </rPr>
      <t>:  An appointing authority may authorize a salary increase up to fifteen percent (15%) for employees moving to a position in a classification with a higher midpoint.  Employees who require more than a fifteen percent (15%) increase to reach the minimum salary of the new pay grade must receive an increase to obtain the new minimum salary.</t>
    </r>
  </si>
  <si>
    <t xml:space="preserve">Per the Rules of the Tennessee Department of Human Resources, Chapter 1120-04-.09 RATES ABOVE SPECIFIED SALARY RANGE - The Commissioner may approve payment at a rate above that assigned to the employee's position in the compensation plan when he or she determines it to be in the interest of the state.   Employees who receive salary adjustments required by law or who receive salary differentials authorized by these Rules may be paid at a salary rate higher than the maximum of the salary range of their classification.  Employees who receive a reduction in rank may have a salary rate above the maximum if recommended by the Appointing Authority and approved by the Commissioner.  Such employees are eligible for longevity pay and other increases as specified by law or rule.  </t>
  </si>
  <si>
    <t>NCASG Survey, DOHR Custom Surveys, Mercer Survey and other purchased surveys</t>
  </si>
  <si>
    <t>Ongoing</t>
  </si>
  <si>
    <t>Kodi Temes</t>
  </si>
  <si>
    <t>HR Program Manager</t>
  </si>
  <si>
    <t>Data Management</t>
  </si>
  <si>
    <t>christian.temes@tn.gov</t>
  </si>
  <si>
    <t>615-532-5023</t>
  </si>
  <si>
    <t>615-401-7626</t>
  </si>
  <si>
    <t>Utah</t>
  </si>
  <si>
    <t>These employees are considered our "core" work force and are not temporary</t>
  </si>
  <si>
    <t>Retirement, Resignation, and Death</t>
  </si>
  <si>
    <t>These employees are fulltime but are not included in our "core" and are "at will".</t>
  </si>
  <si>
    <t xml:space="preserve">8 years </t>
  </si>
  <si>
    <t>Every 3 Years</t>
  </si>
  <si>
    <t>Agencies have discretion to use one of three Differential Pay Rates: $0.30, $0.60, and $0.90. The most common rates are $0.60 or $0.90 per hour</t>
  </si>
  <si>
    <t xml:space="preserve">Engineers I-IV; Engineering Techs I-IV;  Financial Analyst III; General Maintenance Worker;  Journey Maintenance/Construction Specialist; Roadway Operations Coordinator and Manager; Transportation Technicians I-III; Psychiatric/Developmental Technicians; Lead Developmentalists; Licensed Practical Nurse (LPN), Registered Nurse and Senior Registered Nurse, Nurse Practitioner; Motor Vehicle Enforcement Division (MVED), Correctional Officers, and Doctors. </t>
  </si>
  <si>
    <t>Same as 2nd shift</t>
  </si>
  <si>
    <t>1 hour pay for 12 hours on-call</t>
  </si>
  <si>
    <t>Agencies have discretion to use any rate they choose for hazard pay.  Groups covered are Forester I &amp; II, Forestry Program Coordinator, Forestry Technician, Lean Maintenance/Construction Spec.</t>
  </si>
  <si>
    <t xml:space="preserve">Alternate day off is the usual method taken for this, however, if FLSA non-exempt employees aren't granted another day off, excess time is given up to 40 hours of actual work. Excess time is accrued at straight time since the time paid is NOT actually worked. However, anything worked over 40 hours is paid according to overtime policy. </t>
  </si>
  <si>
    <t>Utah: Call back pay is counted as hours worked; additional hours worked over FLSA limits are compensated according to the overtime policy.</t>
  </si>
  <si>
    <t>All Employees are Eligible</t>
  </si>
  <si>
    <t>Market Based Bonus</t>
  </si>
  <si>
    <t>This is paid out per Agency Incentive Policy. Market Based bonuses include a sign on bonus, a scarce skills bonus, and/or a  retention bonus.</t>
  </si>
  <si>
    <t>Varies; cannot exceed $4,000 per pay period or $8,000 per fiscal year.</t>
  </si>
  <si>
    <t>Wage Type 1151</t>
  </si>
  <si>
    <t>Incentive Bonuses</t>
  </si>
  <si>
    <t xml:space="preserve">This is paid out per Agency Incentive Policy. Incentive's may include performance bonuses, cost savings bonuses, retirement bonuses, service awards, etc. </t>
  </si>
  <si>
    <t>Wage Type 1139</t>
  </si>
  <si>
    <t xml:space="preserve">Utah </t>
  </si>
  <si>
    <t>An action which moves an employee from a position in one job to a position in another job having a higher salary range maximum.</t>
  </si>
  <si>
    <t>5% except where more is required to meet the range minimum.</t>
  </si>
  <si>
    <t xml:space="preserve">Any amount is o.k., BUT must not fall below minimum or exceed the Maximum of the new salary range (unless Longevity applies). </t>
  </si>
  <si>
    <t xml:space="preserve">Exceptions to the 5% practice may be available based on agency policy and DHRM approval. Each agency typically establishes their own standard. </t>
  </si>
  <si>
    <t xml:space="preserve">The State Legislature determines funding and has authority to move ranges based on market comparison. Department of Human Resources has authority to move ranges based on market comparison if there is no budget impact to the agency involved. Agencies are able to adjust base pay through Administrative Increases based on a variety of issues; they may not change salary ranges.  </t>
  </si>
  <si>
    <t>Market adjustments by occupation vary.  Adjustments given at anniversary dates are for longevity only.  Range maximums can be exceeded when EEs meet longevity requirements.</t>
  </si>
  <si>
    <t>If general increases or Administrative Salary Increases are given, the base pay will cap at range maximum, but employees will generally receive a lump sum bonus in lieu of the base pay increase. COLA's are the one exception since the pay and range will move simultaneously. Employees may receive a base pay increase when they are above max only if a COLA is given and the range moves concurrently with the pay.</t>
  </si>
  <si>
    <t>Type of job dictates market comparisons</t>
  </si>
  <si>
    <t>Senior Specialist Rewards</t>
  </si>
  <si>
    <t>Joel Chibota</t>
  </si>
  <si>
    <t>Specialist Rewards</t>
  </si>
  <si>
    <t>jchibota@utah.gov</t>
  </si>
  <si>
    <t>Robbie Bullock</t>
  </si>
  <si>
    <t>rbullock@utah.gov</t>
  </si>
  <si>
    <t>Debra Valentine</t>
  </si>
  <si>
    <t>djvalentine@utah.gov</t>
  </si>
  <si>
    <t>Virginia: Northern Virginia has 9 additional extended pay grades for classified employees.</t>
  </si>
  <si>
    <t>One Time</t>
  </si>
  <si>
    <t xml:space="preserve">Varies </t>
  </si>
  <si>
    <t>North Dakota</t>
  </si>
  <si>
    <t>Civil service - 6 month probationary at-will period</t>
  </si>
  <si>
    <t>Are considered "at-will;" includes elected, appointed, and miscellaneous.</t>
  </si>
  <si>
    <t>North Dakota: The classification system, salary ranges and increase guidelines are centralized.  Administration is decentralized.</t>
  </si>
  <si>
    <t>North Dakota: No adjustments were made to ranges in FY17-18 and FY18-19.</t>
  </si>
  <si>
    <t>North Dakota: No appropriation for general increases given.  See merit pay and pay for performance.</t>
  </si>
  <si>
    <t>North Dakota: For FY19-20, performance based increases varied from 0-3% with an average of 2%, subject to a minimum of $120 per month and a maximum of $200 per month.</t>
  </si>
  <si>
    <t xml:space="preserve">North Dakota: Premium pay policies vary among agencies based on specific operational needs. </t>
  </si>
  <si>
    <t>Performance Bonus allowed based on agency specific plan, no more than one bonus per employee per fiscal year</t>
  </si>
  <si>
    <t>Performance Bonuses</t>
  </si>
  <si>
    <t>Must be funded within available salary appropriations; Agencies must adopt specific operation policies for performance bonuses</t>
  </si>
  <si>
    <t>Up to $1,500</t>
  </si>
  <si>
    <t>Recruiting &amp; Referral Bonuses are allowed for difficult recruiting occupations or geographic areas</t>
  </si>
  <si>
    <t>Recruitment and Referral Bonuses</t>
  </si>
  <si>
    <t>Must be funded within available salary appropriations; Agencies must adopt specific operation policies for recruiting and referral bonuses</t>
  </si>
  <si>
    <t>Retention Bonuses are allowed for difficult recruiting occupations or geographic areas</t>
  </si>
  <si>
    <t>Retention Bonuses</t>
  </si>
  <si>
    <t>Must be funded within available salary appropriations; Agencies must adopt specific operation policies for retention bonuses</t>
  </si>
  <si>
    <t>None, or up to 1.5x for hours worked (agency discretion)</t>
  </si>
  <si>
    <t>Movement of an employee to a position in a higher pay grade, and the assignment is not a result of a reclassification of the employee's position.</t>
  </si>
  <si>
    <t>No minimum amount, must be paid at least minimum of new salary range.</t>
  </si>
  <si>
    <t>No defined maximum amount, must consider equity within agency.</t>
  </si>
  <si>
    <t>Goal is to keep pay ranges at market.</t>
  </si>
  <si>
    <t xml:space="preserve">Analysis has included market of 10 regional states, available local surveys, and custom survey of in-state employers. Custom survey conducted every 2-3 years. Analysis done on a biennial basis. </t>
  </si>
  <si>
    <t xml:space="preserve">North Dakota </t>
  </si>
  <si>
    <t>Classification simplification to reduce number of grade levels and number of classifications</t>
  </si>
  <si>
    <t>Lynn Hart</t>
  </si>
  <si>
    <t>Classification &amp; Compensation Manager</t>
  </si>
  <si>
    <t>lyhart@nd.gov</t>
  </si>
  <si>
    <t>701-328-4739</t>
  </si>
  <si>
    <t>701-328-1475</t>
  </si>
  <si>
    <t>Leanne Schmidt</t>
  </si>
  <si>
    <t>HR Officer</t>
  </si>
  <si>
    <t>lmschmidt@nd.gov</t>
  </si>
  <si>
    <t>701-328-4738</t>
  </si>
  <si>
    <t>North Carolina</t>
  </si>
  <si>
    <t>Similar to above description. (Employees that attain permanent status after successful completion of a probationary period. Have due process rights for disciplinary actions. Must adhere to established rules for appointments, compensation, leave, etc.) This number includes only those positions in state agencies and does not include the universities.</t>
  </si>
  <si>
    <t>Voluntary separation from state service. Does not include retirements or involuntary separations.</t>
  </si>
  <si>
    <t>Similar to above description. (Are considered "at will." Do not have due process rights and are exempt from the rules applied to classified employees.) This number includes only those positions in state agencies and does not include the universities.</t>
  </si>
  <si>
    <t>GN (General)</t>
  </si>
  <si>
    <t>Flat Rated</t>
  </si>
  <si>
    <t>AT (Attorney)</t>
  </si>
  <si>
    <t>IT (Information Technology)</t>
  </si>
  <si>
    <t>MG (Medical)</t>
  </si>
  <si>
    <t>10-14</t>
  </si>
  <si>
    <t>15-19</t>
  </si>
  <si>
    <t>20-24</t>
  </si>
  <si>
    <t>25+</t>
  </si>
  <si>
    <t>Various Classes</t>
  </si>
  <si>
    <t>Receive premium pay equal to one-half of their regular straight-time hourly rate for such hours as are worked on these days.  In addition, holiday compensatory time off shall be given, not to exceed 8 hours.</t>
  </si>
  <si>
    <t>For Subject to FLSA employees, rates of comp time and pay for call-back differ by whether it is call-back to a site or whether it is responding via phone or computer. 
(See Note)</t>
  </si>
  <si>
    <t xml:space="preserve">North Carolina: State of NC policy is available at https://oshr.nc.gov/policies-forms/salary-administration/on-call-emergency-call-back-pay </t>
  </si>
  <si>
    <t>State Highway Patrol</t>
  </si>
  <si>
    <t>Step increases</t>
  </si>
  <si>
    <t>State Highway Patrol typically receive automatic increases annually.</t>
  </si>
  <si>
    <t>Varies according to legislative action and set by agency</t>
  </si>
  <si>
    <t>SHP has their own pay plan.</t>
  </si>
  <si>
    <t>SBI Agents</t>
  </si>
  <si>
    <t>The Department of Public Safety has been given statutory authority to administer a step program for eligible SBI Agents.</t>
  </si>
  <si>
    <t>Unknown - rates and employees selected by agency using statutory authority.</t>
  </si>
  <si>
    <t>ALE Agents</t>
  </si>
  <si>
    <t>The Department of Public Safety has been given statutory authority to administer a step program for eligible ALE Agents.</t>
  </si>
  <si>
    <t>Correctional Officers</t>
  </si>
  <si>
    <t>Site differential</t>
  </si>
  <si>
    <t>Correctional Officers who are assigned to a facility with a higher security level receive a differential applied to their base salary for the duration of the assignment.</t>
  </si>
  <si>
    <t>Market Adjustment/classification-specific minimums</t>
  </si>
  <si>
    <t>Minimum of salary range for Correctional Officer I, II, III set above range minimum for like classifications by statute</t>
  </si>
  <si>
    <t>Section 35.21(b) of Session Law 2018-5 establishes higher minimum salaries for correctional officers: - Correctional Officer I:   $33,130 - Correctional Officer II:  $34,220 - Correctional Officer III: $36,598</t>
  </si>
  <si>
    <t xml:space="preserve">North Carolina
</t>
  </si>
  <si>
    <t xml:space="preserve">Promotion is a change in status upward resulting from assignment to a position assigned
a higher salary grade. </t>
  </si>
  <si>
    <t>Minimum of new range</t>
  </si>
  <si>
    <t>Maximum of new range</t>
  </si>
  <si>
    <t>State of NC uses an employee's related experience and pay factors to set pay within the range. There is no standard minimum or maximum percentage awarded. State of NC is currently reviewing and rewriting our salary administration policies, including for promotions.</t>
  </si>
  <si>
    <t>State of NC uses the in-range adjustment to move individual employees through their pay range without moving the structure. In-range actions are made to individual employees and can be to recognize labor market change for their occupation, or a change in their duties that does not merit a reallocation to a different classification.</t>
  </si>
  <si>
    <t>Most base pay increases awarded are across-the-board and based on legislative action. We also usually receive an appropriation for the salary adjustment fund which is used to address critical market issues.</t>
  </si>
  <si>
    <t>Responses to each of these may vary depending on our leadership's philosophy and/or legislative requirements.</t>
  </si>
  <si>
    <t>Surveys from 3rd party sources.</t>
  </si>
  <si>
    <t>Market pricing is completed; update process in progress with consultant; total remuneration and costing analysis in progress.</t>
  </si>
  <si>
    <t>Class &amp; Comp Manager</t>
  </si>
  <si>
    <t xml:space="preserve">HR Consultant  </t>
  </si>
  <si>
    <t>Class &amp; Comp</t>
  </si>
  <si>
    <t>Contacts for State of NC may change annually based on rotational assignments within our Class/Comp team. This year, I am the respondent for State of NC.</t>
  </si>
  <si>
    <t xml:space="preserve">West Virginia </t>
  </si>
  <si>
    <t xml:space="preserve">Employees who attain permanent status after successful completion of a probationary period have due process rights for disciplinary actions. Must adhere to established rules for appointments, compensation, leave, etc. </t>
  </si>
  <si>
    <t>http://www.personnel.wv.gov/Pages/default.aspx</t>
  </si>
  <si>
    <t>Exempt</t>
  </si>
  <si>
    <t>West Virginia</t>
  </si>
  <si>
    <t>$2,370.16
(See Note)</t>
  </si>
  <si>
    <t>West Virginia: Across the Board increase to all Full-time, HRL40 employees by 1.1395 (1.1395*2080).  All other pay classes increased approximately same amount.</t>
  </si>
  <si>
    <t>5% - 10%
(See Note)</t>
  </si>
  <si>
    <t>up to 6%</t>
  </si>
  <si>
    <t>West Virginia: Merit can be 5.0% - 10%, based on funding</t>
  </si>
  <si>
    <t>July 1</t>
  </si>
  <si>
    <t>$60 X years of service</t>
  </si>
  <si>
    <t>2x pay for nurses working Thanksgiving, Christmas or New Years days</t>
  </si>
  <si>
    <t>$85/pay</t>
  </si>
  <si>
    <t>Lottery</t>
  </si>
  <si>
    <t>$80/pay</t>
  </si>
  <si>
    <t>Parking Attendants</t>
  </si>
  <si>
    <t>$5/hour</t>
  </si>
  <si>
    <t>There is no DOP law, rule, or policy which addresses payment for hours worked beyond 40 in a workweek for employees exempt from the overtime requirements of the Fair Labor Standards Act</t>
  </si>
  <si>
    <t>Promotion - A change in the status of an employee from a position in one class to a vacant position in another class of higher rank as measured by compensation range and increased level of duties and/or responsibilities.                                     (example:  Reallocation or Promotion through job postings)</t>
  </si>
  <si>
    <t>7.0% Per Pay Grade</t>
  </si>
  <si>
    <t>7% the first pay increment, 5% the second pay increment, 4% the third pay increment and 3% for each subsequent pay increment to a maximum of 35%, or to the minimum rate of the compensation range for the class, whichever is greater.</t>
  </si>
  <si>
    <t>Additional increments may be granted at the discretion of the appointing authority up to 5% for each six months of pertinent training or experience beyond that required for the new classification.</t>
  </si>
  <si>
    <t>Restructured PayScale for all Pay Grades</t>
  </si>
  <si>
    <t>Updated Span of Control for Supervision in the Pay Plan Policy</t>
  </si>
  <si>
    <t>Span of Control was changed from three or more and established at two or more full-time employees or three or more .83 full-time equivalent Seasonal employees</t>
  </si>
  <si>
    <t>Temporary Classification Transition Policy</t>
  </si>
  <si>
    <t>Transitioned into a permanent policy effective 6/1/2020</t>
  </si>
  <si>
    <t>Wendy Elswick</t>
  </si>
  <si>
    <t>Assistant Director, Classification and Compensation</t>
  </si>
  <si>
    <t>wendy.a.elswick@wv.gov</t>
  </si>
  <si>
    <t>304-414-0819</t>
  </si>
  <si>
    <t>Teresa Bellamy</t>
  </si>
  <si>
    <t>Human Resoures Specialist 2, DOP</t>
  </si>
  <si>
    <t>Secondary contact for surveys</t>
  </si>
  <si>
    <t>teresa.m.bellamy@wv.gov</t>
  </si>
  <si>
    <t>304-414-0818</t>
  </si>
  <si>
    <t>Classified
(See Note 1)</t>
  </si>
  <si>
    <t>Employees in agencies which are subject to Uniform Classification and Pay (UCP) provisions contained in the State Personnel Law.</t>
  </si>
  <si>
    <t>Resigned Agency, Resigned State 
(See Note 2)</t>
  </si>
  <si>
    <t>Those positions in agencies  may be filled without regard to certain policies regarding classification and pay.</t>
  </si>
  <si>
    <t xml:space="preserve">Missouri: (1) Missouri has enacted  Senate Bill 1007 which repeals the merit system and makes most state employees to be at will employees (Non-Merit employees) effective 8/28/2018. </t>
  </si>
  <si>
    <t>See Note 2</t>
  </si>
  <si>
    <t>Missouri</t>
  </si>
  <si>
    <t xml:space="preserve">$700/year for those making less than $70,000 and 1.00% increase for those making $70,000 or higher </t>
  </si>
  <si>
    <t>$500/year</t>
  </si>
  <si>
    <t>$700/year for those making less than $70,000 and 1.00% increase for those making $70,000 or higher</t>
  </si>
  <si>
    <t xml:space="preserve">Missouri: Uniform Classification Pay System employees were moved into stepless pay ranges in 2019. </t>
  </si>
  <si>
    <t>North Carolina: Please see responses on Table 10.</t>
  </si>
  <si>
    <t>Missouri: No merit increase pay yet.</t>
  </si>
  <si>
    <t>Missouri: No Longevity Pay yet.</t>
  </si>
  <si>
    <t>Varies by agency and classification</t>
  </si>
  <si>
    <t>3.30%, 5.00%, 8.00% and 12.00% security differentials for select classes in Mental Health and Corrections</t>
  </si>
  <si>
    <t>Straight time for hours worked plus hour for hour holiday comp. time.</t>
  </si>
  <si>
    <t>$.30/hour</t>
  </si>
  <si>
    <t>Certain classifications at Corrections, Mental Health, and Public Safety-Veterans Commission</t>
  </si>
  <si>
    <t>1.5x hours worked; max FLSA hours is 240</t>
  </si>
  <si>
    <t>None or 1x time off or cash</t>
  </si>
  <si>
    <t>Per 1 CSR 20-1.020(1)(A)(23): Promotion, in the general classification plan, means a change of an employee from a position in one (1) class to a position in another class which is assigned a higher established pay range within the pay plan. A promotion may also involve the movement of an employee from a position in a band to a position in a range where the salary is increased.</t>
  </si>
  <si>
    <t>At Discretion of agencies</t>
  </si>
  <si>
    <t>At Discretion 
of agencies</t>
  </si>
  <si>
    <t>Normally, pay is capped at range maximum, but our rules do allow for certain instances where an employee’s pay may exceed the range maximum.  These instances are rare.</t>
  </si>
  <si>
    <t>Benefit and Salary Surveys</t>
  </si>
  <si>
    <t xml:space="preserve">Missouri </t>
  </si>
  <si>
    <t>573-751-8641</t>
  </si>
  <si>
    <t>Rebecca Moyers</t>
  </si>
  <si>
    <t>Director of Strategy &amp; Performance</t>
  </si>
  <si>
    <t>Rebecca.Moyers@oa.mo.gov</t>
  </si>
  <si>
    <t>573-751-0242</t>
  </si>
  <si>
    <t>ongoing</t>
  </si>
  <si>
    <t>Varies</t>
  </si>
  <si>
    <t xml:space="preserve">Delaware </t>
  </si>
  <si>
    <t>Employees that attain Merit Status after successful completion of probationary period and are protected under Merit Rules.  This does not include school or school district employees.</t>
  </si>
  <si>
    <t>We do not track. If an agency is experiencing retention or recruitment issues we look to Turnover and Vacancy numbers to see if special Compensation is supported.</t>
  </si>
  <si>
    <t>Turnover is a single figure for both Classified and unclassified. We do not track by Voluntary and Involuntary</t>
  </si>
  <si>
    <t>Employees that are exempt from the Merit System.  Includes appointed positions, State Police, and most judicial positions.</t>
  </si>
  <si>
    <t>All Selective Market Pay Scales were a result of Recruitment and Retention issues at one time or another</t>
  </si>
  <si>
    <t>Full Time Casual Seasonal</t>
  </si>
  <si>
    <t xml:space="preserve">Delaware: Merit exempt positions (unclassified) are assigned "merit-comparable" paygrades and must use Merit payscales, unless the position is covered under a union negotiated payscale (DAGIA, DSP, CW1, CW2) or 
                   is part of DTI (Department of Technology and Information), which uses a Track and Band structure.
</t>
  </si>
  <si>
    <t>Merit 37.5 hour</t>
  </si>
  <si>
    <t>DTI Payscale</t>
  </si>
  <si>
    <t>Merit 40 hour</t>
  </si>
  <si>
    <t>DAGIA</t>
  </si>
  <si>
    <t>Unit 2A</t>
  </si>
  <si>
    <t>DSP</t>
  </si>
  <si>
    <t>Unit 2C</t>
  </si>
  <si>
    <t>CW1</t>
  </si>
  <si>
    <t>Unit 6A</t>
  </si>
  <si>
    <t>CW2</t>
  </si>
  <si>
    <t>Unit 6C</t>
  </si>
  <si>
    <t>Unit 9A</t>
  </si>
  <si>
    <t>Unit 9B,F,J,N</t>
  </si>
  <si>
    <t>Unit 10A</t>
  </si>
  <si>
    <t>Unit 10C</t>
  </si>
  <si>
    <t>Unit 10D</t>
  </si>
  <si>
    <t>Unit 11A</t>
  </si>
  <si>
    <t>Unit 11C</t>
  </si>
  <si>
    <t>Unit 11D</t>
  </si>
  <si>
    <t>Unit 11E</t>
  </si>
  <si>
    <t>Unit 11F</t>
  </si>
  <si>
    <t>Unit 11I</t>
  </si>
  <si>
    <t>Attorney and Public Defender SMV</t>
  </si>
  <si>
    <t>Court Reporter SMV</t>
  </si>
  <si>
    <t>Engineer SMV</t>
  </si>
  <si>
    <t>Equipment Operator/ Mechanic SMV</t>
  </si>
  <si>
    <t>Chemists, DNA Analysts &amp; Lab Managers SMV</t>
  </si>
  <si>
    <t>Hydrologist SMV</t>
  </si>
  <si>
    <t>Electrician SMV</t>
  </si>
  <si>
    <t>Medical Examiner SMV</t>
  </si>
  <si>
    <t>Nursing SMV</t>
  </si>
  <si>
    <t>Pharmacist SMV</t>
  </si>
  <si>
    <t>State Auditor SMV</t>
  </si>
  <si>
    <t>See 2A Addendum
for details</t>
  </si>
  <si>
    <t>Merit 37.5 hour - 
See 2A Addendum for others</t>
  </si>
  <si>
    <t xml:space="preserve">
X</t>
  </si>
  <si>
    <t>No Structural Adj.</t>
  </si>
  <si>
    <t>1% Structural Adj.</t>
  </si>
  <si>
    <t>$1,000 increase to ranges</t>
  </si>
  <si>
    <t>No increases</t>
  </si>
  <si>
    <t>$1,000 increase to emp. Salaries</t>
  </si>
  <si>
    <t>$1,000 increase to emp. salaries, and a one time $500 salary supplement</t>
  </si>
  <si>
    <t>Eff. 10/1/16 salary increase of $750 or 1.5%, whichever is greater</t>
  </si>
  <si>
    <t>Eff. 1/1/15 salary increase of $500</t>
  </si>
  <si>
    <t>$1,000 increase to emp. Salaries, and a one time $500 salary supplement</t>
  </si>
  <si>
    <t xml:space="preserve">Delaware: State of Delaware does not pay for Merit Employees according to step increases.  However, some Unions have negotiated pay plans with steps based on time and grade. </t>
  </si>
  <si>
    <t xml:space="preserve">                  Due to compression created by negotiated union pay plans, we created three compression pay plans for three areas of supervision over the enforcement groups of Probation </t>
  </si>
  <si>
    <t>Delaware</t>
  </si>
  <si>
    <t xml:space="preserve">Delaware: State of Delaware does not provide increases based on longevity for Merit employees.  However, some classes that are on payscales which are negotiated by Collective Bargaining </t>
  </si>
  <si>
    <t xml:space="preserve">                 Agreements do receive an increase upon reaching certain time and grade milestones. Due to compression created by negotiated union pay plans, we created three compression pay plans </t>
  </si>
  <si>
    <t xml:space="preserve">                 for three areas of supervision over the enforcement groups of Probation and Parole, Capitol Police and Alcohol and Tobacco Enforcement. Compression Pay Plans were created as a </t>
  </si>
  <si>
    <t xml:space="preserve">5% of Pay Grade Midpoint for employees with  night shifts which include four or more hours of work between the hours of 6:00 p.m. and 8:00 a.m. the following day </t>
  </si>
  <si>
    <t>All Merit Employees</t>
  </si>
  <si>
    <t>Holidays worked for FLSA non-exempted worked hours paid at 1.5 times hourly rate.
Holidays worked for FLSA exempt hours paid at straight time.
Both FLSA non-exempt and exempt  may have comp time in lieu of paid time.
Both receive holiday pay in addition to worked hours</t>
  </si>
  <si>
    <t>5%, 10%,15%, 30%</t>
  </si>
  <si>
    <t>LPNs and RNs</t>
  </si>
  <si>
    <t>2nd, 3rd and weekend shifts</t>
  </si>
  <si>
    <t>Registered Nurses 
Delaware Veteran's Home</t>
  </si>
  <si>
    <t>Sign-on Bonus to attract RNs to long term care facility for Veterans</t>
  </si>
  <si>
    <t>Quarterly installments over the first year of hire. Must commit to 2 years of consecutive employment</t>
  </si>
  <si>
    <t>Referral Bonus</t>
  </si>
  <si>
    <t>Referral Bonus to attract RNs to long term care facility for Veterans</t>
  </si>
  <si>
    <t>APNs 
Delaware Veterans Home</t>
  </si>
  <si>
    <t>Sign-on Bonus to attract APNs to long term care facility for Veterans</t>
  </si>
  <si>
    <t>Referral Bonus to attract APNs to long term care facility for Veterans</t>
  </si>
  <si>
    <t>CNAs</t>
  </si>
  <si>
    <t>Sign-on Bonus to attract CNAs to long term care facility for Veterans</t>
  </si>
  <si>
    <t>Referral Bonus to attract CNAs to long term care facility for Veterans</t>
  </si>
  <si>
    <t>LPNs 
Delaware Veterans Home</t>
  </si>
  <si>
    <t>Sign-on Bonus to attract LPNs to long term care facility for Veterans</t>
  </si>
  <si>
    <t>Referral Bonus to attract LPNs to long term care facility for Veterans</t>
  </si>
  <si>
    <t>Correctional Officer Series</t>
  </si>
  <si>
    <t>Sign-on Bonus to attract Correctional Officers to Delaware</t>
  </si>
  <si>
    <t>$500 paid at completing 10th week of academy; $1,000 at graduation from Training Academy and $1,500 after 18 months from date of employment</t>
  </si>
  <si>
    <t>Referral Bonus to attract Correctional Officers to Delaware</t>
  </si>
  <si>
    <t>$500 after graduation from Academy and $500 after completing 18 months from date of employment</t>
  </si>
  <si>
    <t>Ocean Life Guards</t>
  </si>
  <si>
    <t>Retention Bonus</t>
  </si>
  <si>
    <t>Retention Bonus for working through entire summer</t>
  </si>
  <si>
    <t>$250
$350</t>
  </si>
  <si>
    <t>Work minimum 40-50 hours from 8/19/19-9/2/19-$250
Work Minimum 51 or more hours from  8/19/19-9/2/19-$350</t>
  </si>
  <si>
    <t>At the end of the summer the payout will be made to the referring employee</t>
  </si>
  <si>
    <t>Registered Nurses 
Delaware Health and Social Services</t>
  </si>
  <si>
    <t>Sign-on Bonus to attract RNs to long term care facilities for DHSS</t>
  </si>
  <si>
    <t>Referral Bonus to attract RNs to long term care facilities for DHSS</t>
  </si>
  <si>
    <t>Certified Nursing Assistants
Delaware Health and Social Services</t>
  </si>
  <si>
    <t>LPNs 
Delaware Health and Social Services</t>
  </si>
  <si>
    <t>Sign-on Bonus to attract LPNs to long term care facilities for DHSS</t>
  </si>
  <si>
    <t>Referral Bonus to attract LPNs to long term care facilities for DHSS</t>
  </si>
  <si>
    <t>Compliance Nurse Delaware Health and Social Services</t>
  </si>
  <si>
    <t>Advanced Prace Nurse 
Delaware Health and Social Services</t>
  </si>
  <si>
    <t>Nursing Supervisor
 Delaware Health and Social Services</t>
  </si>
  <si>
    <t>Sign-on Bonus to attract Nursing Supervisors to long term care facilities for DHSS</t>
  </si>
  <si>
    <t>Referral Bonus to attract Nursing Supervisors to long term care facilities for DHSS</t>
  </si>
  <si>
    <t>Nurse Consultant
Delaware Health and Social Services</t>
  </si>
  <si>
    <t>Sign-on Bonus to attract Nurse Consultants to DHSS</t>
  </si>
  <si>
    <t>Referral Bonus to attract Nurse Consultants to DHSS</t>
  </si>
  <si>
    <t>Trainer Educator III (RN)
Delaware Health and Social Services</t>
  </si>
  <si>
    <t>Sign-on Bonus to attract Trainer/Educators (RN) to DHSS</t>
  </si>
  <si>
    <t>Referral Bonus to attract Trainer/Educators (RN) to DHSS</t>
  </si>
  <si>
    <t>Family Service Specialist
Delaware Dept. of Services for Children Youth and Their Families</t>
  </si>
  <si>
    <t>Sign-on Bonus to attract Family Service Specialists to DSCYF</t>
  </si>
  <si>
    <t>Referral Bonus to attract Family Service Specialists to DSCYF</t>
  </si>
  <si>
    <t>Sign-on Bonus to attract Youth Rehabilitation Counselors to DSCYF</t>
  </si>
  <si>
    <t>Referral Bonus to attract Youth Rehabilitation Counselors to DSCYF</t>
  </si>
  <si>
    <t>Youth Rehabilitation Treatment Specialist
Delaware Dept. of Services for Children Youth and Their Families</t>
  </si>
  <si>
    <t>Sign-on Bonus to attract Youth Rehabilitation Treatment Specialists to DSCYF</t>
  </si>
  <si>
    <t xml:space="preserve">                 (i.e. Nurses, Correctional Staff over Prisoner Covid units which provide for special pays, shift differentials, and leaves.             </t>
  </si>
  <si>
    <t>FLSA Non-Exempt: time and half</t>
  </si>
  <si>
    <t>FLSA Exempt: agencies may request approval to pay straight time overtime and must provide a specified time period, total number of hours needed, and sufficient justification as to why the overtime hours are needed. See Note.</t>
  </si>
  <si>
    <t xml:space="preserve">                  external market pressures including excessive turnover rates, recruitment problems and high vacancy rates necessitate that such employees be paid at the rate of 1.5 times the regular rate of pay </t>
  </si>
  <si>
    <t xml:space="preserve">                  for any authorized overtime service.</t>
  </si>
  <si>
    <t>Employee movement to a higher paygrade.</t>
  </si>
  <si>
    <t>5% promotional increase to current salary or the minimum of the higher paygrade, whichever is greater.</t>
  </si>
  <si>
    <t>See Comments</t>
  </si>
  <si>
    <t>Agencies may offer up to 85% of mid-point without permission.  If the 5% promotional increase is greater than 85%, the employee is entitled to that amount.  If the agency feels that the employee exceeds the job requirements of the position and are deserving of greater than 85% or the entitled amount, they may request an advanced starting salary to be approved by the Department of Human Resources.</t>
  </si>
  <si>
    <t>Delaware has many different salary administration plans/payscales (see Tab #2), and each is different.  Some are adjusted based on markets and/or vacancy, turnover, and recruitment/retention issues (selective market variation).  Some plans are adjusted legislatively through the Budget Bill, depending on funding.  Some may change due to new collective bargaining agreements.  For pay plans that are not negotiated through collective bargaining, agencies may request blanket minimum starting salaries (minimally pay all employees in a class at a certain amount above the minimum for the paygrade) based on recruitment/retention issues, turnover, and/or vacancy.  Whenever the minimum of a paygrade is adjusted, all employees in that paygrade are moved to at least the new minimum.</t>
  </si>
  <si>
    <t>No full time employee may be paid below the minimum range for their respective position.  Very few employees are above the maximum range.  Those who are above the maximum likely have many years of state service in the same position and their salaries have been impacted by legislated increases throughout their career.  They remain eligible for further increases as approved by the Legislature and Governor.</t>
  </si>
  <si>
    <t>Compensation Study</t>
  </si>
  <si>
    <t>Under Review</t>
  </si>
  <si>
    <t>Statewide HR Centralization</t>
  </si>
  <si>
    <t>Toni Gillis</t>
  </si>
  <si>
    <t>HR Manager II 
(Manager of Compensation)</t>
  </si>
  <si>
    <t>toni.gillis@delaware.gov</t>
  </si>
  <si>
    <t>302-672-5171</t>
  </si>
  <si>
    <t>302-739-7984</t>
  </si>
  <si>
    <t>Kansas</t>
  </si>
  <si>
    <t>Voluntary Terminations: Retirement, Resignation, &amp; Neutral Termination (death).</t>
  </si>
  <si>
    <t>$40/years of service; Max $1,000</t>
  </si>
  <si>
    <t>RN's &amp; some direct care staff</t>
  </si>
  <si>
    <t>$2/hour</t>
  </si>
  <si>
    <t>$.50/hour for security</t>
  </si>
  <si>
    <t>x 1.5 pay or time off</t>
  </si>
  <si>
    <t>$.75/hour</t>
  </si>
  <si>
    <t>Highway Patrol Troopers</t>
  </si>
  <si>
    <t>$.50/hour</t>
  </si>
  <si>
    <t>Non-Exempt under KOSE</t>
  </si>
  <si>
    <t>Non-Exempt, Non-Covered</t>
  </si>
  <si>
    <t>HRP I to HRP II; Supervisor to Manager</t>
  </si>
  <si>
    <t>One pay grade promotion is 5.10%; Two pay grade promotion is 10.20%</t>
  </si>
  <si>
    <t>Agencies can set promotion pay for Agency Heads, &amp; other unclassified employees.</t>
  </si>
  <si>
    <t>Aside from legislative action for troopers and corrections officers, all employees paid between min and max of pay grade.</t>
  </si>
  <si>
    <t>In-state surveys, NCASG surveys, Class specific surveys</t>
  </si>
  <si>
    <t>Gus Victoriano</t>
  </si>
  <si>
    <t>Compensation Analyst / HR Professional</t>
  </si>
  <si>
    <t>gustavo.victoriano@ks.gov</t>
  </si>
  <si>
    <t>785-296-4738</t>
  </si>
  <si>
    <t>785-296-7713</t>
  </si>
  <si>
    <t>Danelle Harsin</t>
  </si>
  <si>
    <t>Deputy Director</t>
  </si>
  <si>
    <t>danelle.harsin@ks.gov</t>
  </si>
  <si>
    <t>785-296-4383</t>
  </si>
  <si>
    <t>785-296-7712</t>
  </si>
  <si>
    <t>Alabama</t>
  </si>
  <si>
    <t xml:space="preserve">Employees that attain permanent status after successful completion of a probationary period have due process rights for disciplinary actions. Must adhere to established rules for appointments, compensation, leave, etc. </t>
  </si>
  <si>
    <t>Retirement, Resignation, Failure to return from LWOP</t>
  </si>
  <si>
    <t>Ungraded</t>
  </si>
  <si>
    <t>Alabama: Market adjustment varies by classification.</t>
  </si>
  <si>
    <t>0.00-5.00%</t>
  </si>
  <si>
    <t>Alabama: Merit increases vary by employee performance level.</t>
  </si>
  <si>
    <t>5 - 9 years</t>
  </si>
  <si>
    <t xml:space="preserve">1st paycheck in December </t>
  </si>
  <si>
    <t>10 - 14 years</t>
  </si>
  <si>
    <t>15 - 19 years</t>
  </si>
  <si>
    <t>20 - 24 years</t>
  </si>
  <si>
    <t>25+ years</t>
  </si>
  <si>
    <t>2.50%-5.00%</t>
  </si>
  <si>
    <t>Various</t>
  </si>
  <si>
    <t>2.50%-10.00%</t>
  </si>
  <si>
    <t>Straight compensatory time for non-exempt or exempt employees</t>
  </si>
  <si>
    <t xml:space="preserve">Alabama: Call Back Pay counted as hours worked; additional hours over FLSA limits are paid according to overtime policy. </t>
  </si>
  <si>
    <t>Accountant</t>
  </si>
  <si>
    <t>≤ 12.50%</t>
  </si>
  <si>
    <t>Correctional Officer Trainee</t>
  </si>
  <si>
    <t>2 year degree or 2 years college</t>
  </si>
  <si>
    <t>4 year degree</t>
  </si>
  <si>
    <t>Staff Nurse</t>
  </si>
  <si>
    <t>Trooper Trainee</t>
  </si>
  <si>
    <t>2 year degree</t>
  </si>
  <si>
    <t>Home Care Services Nurse</t>
  </si>
  <si>
    <t>≤ 42.50%</t>
  </si>
  <si>
    <t>Civil Engineering Graduate</t>
  </si>
  <si>
    <t>Base pay adjustment based on education and experience</t>
  </si>
  <si>
    <t>≤ 10.00%</t>
  </si>
  <si>
    <t>Bonus</t>
  </si>
  <si>
    <t>Special Merit Bonus/Exceptional acts outside of normal job duties and responsibilities</t>
  </si>
  <si>
    <t>Up to $2,500</t>
  </si>
  <si>
    <t>Retention Bonus/Last resort means to maintain employment of critical or essential employee who has received a job offer outside of State Government</t>
  </si>
  <si>
    <t>Movement of an employee from one job to another with a higher pay range maximum.</t>
  </si>
  <si>
    <t>5.00% or new pay range minimum, whichever is higher.</t>
  </si>
  <si>
    <t>Does not vary by pay level. Employee receives 5.00% or new pay range minimum, whichever is higher.</t>
  </si>
  <si>
    <t>Technically, an agency can give a promotion with 0.00% increase if the employee's current salary falls within the range of the promotional classification, but this almost never happens.</t>
  </si>
  <si>
    <t>Employees who receive a pay differential such as travel, may be paid above the maximum of the range, however, the differential can be removed and therefore it is not considered a part of base pay.</t>
  </si>
  <si>
    <t>In the case of a demotion (voluntary or involuntary), an employee's salary must be reduced so that it falls within the min/max of lower classification. Employee pay can only be above the maximum if employee is receiving differential pay.</t>
  </si>
  <si>
    <t>Conduct surveys with NCASG states and with local entities; 3rd party sources.</t>
  </si>
  <si>
    <t>Darby Forrester</t>
  </si>
  <si>
    <t>Class &amp; Pay Manager</t>
  </si>
  <si>
    <t>darby.forrester@personnel.alabama.gov</t>
  </si>
  <si>
    <t>334-353-4076</t>
  </si>
  <si>
    <t>State Personnel Analyst</t>
  </si>
  <si>
    <t>Civil Service</t>
  </si>
  <si>
    <t>http://www.capitol.hawaii.gov/hrscurrent/Vol02_Ch0046-0115/HRS0076/</t>
  </si>
  <si>
    <t>http://www.capitol.hawaii.gov/hrscurrent/Vol02_Ch0046-0115/HRS0076/HRS_0076-0016.htm</t>
  </si>
  <si>
    <r>
      <t xml:space="preserve">Missouri: </t>
    </r>
    <r>
      <rPr>
        <vertAlign val="superscript"/>
        <sz val="10"/>
        <rFont val="Times New Roman"/>
        <family val="1"/>
      </rPr>
      <t xml:space="preserve">1 </t>
    </r>
    <r>
      <rPr>
        <sz val="10"/>
        <rFont val="Times New Roman"/>
        <family val="1"/>
      </rPr>
      <t xml:space="preserve">Missouri has enacted  Senate Bill 1007 which repeals the merit system and makes most state employees to be at will employees (Non-Merit employees) effective 8/28/2018. </t>
    </r>
  </si>
  <si>
    <t>8.00%
(See Note)</t>
  </si>
  <si>
    <t>Hawaii</t>
  </si>
  <si>
    <t xml:space="preserve">Hawaii: This is the average widths of all ranges. </t>
  </si>
  <si>
    <t xml:space="preserve">Institutional, Health and Correctional Workers  </t>
  </si>
  <si>
    <t>25% of daily rate</t>
  </si>
  <si>
    <t xml:space="preserve">at least 3 hrs of regular pay </t>
  </si>
  <si>
    <t>15.00% -25.00% depending on severity</t>
  </si>
  <si>
    <t>$3.50/hour</t>
  </si>
  <si>
    <t>25% of hourly rate on scheduled workday; 30% of hourly rate on non-workday</t>
  </si>
  <si>
    <t>$1.00/hour at certain locations</t>
  </si>
  <si>
    <t>Firefighters</t>
  </si>
  <si>
    <t>at least 2 hrs of regular pay</t>
  </si>
  <si>
    <t>15.00% - 25.00%</t>
  </si>
  <si>
    <t xml:space="preserve">Alternate day off; if work on holiday or designated day off, holiday pay + 1 1/2 times the hourly rate </t>
  </si>
  <si>
    <t>1.5 hours worked</t>
  </si>
  <si>
    <t xml:space="preserve">Hawaii </t>
  </si>
  <si>
    <t>Movement of a regular employee from the position in which the employee last held a permanent appointment to a vacant civil service position assigned to a class with a higher pay range in the salary schedule.</t>
  </si>
  <si>
    <t>For promotions involving a movement of 3 or less pay ranges, step to step. Generally, most promotions are 8% but theoretically it could be 4% because the difference between salary ranges is 4%.</t>
  </si>
  <si>
    <t>Generally up to ~12% because for promotions involving more than 3 pay ranges, the employee shall be compensated at the corresponding step in the higher salary range.</t>
  </si>
  <si>
    <t>Office Assistant (OA) III to IV is 2 pay ranges = 8.00%
OA III to V is 4 pay ranges = 3 pay ranges = 12.00%</t>
  </si>
  <si>
    <t xml:space="preserve">Emp pay adjusted with range structure increases or step movement dates.  </t>
  </si>
  <si>
    <t xml:space="preserve">Hawaii: "Flexibility in hiring employees above the minimum" only applies to professional jobs. </t>
  </si>
  <si>
    <t>Salary structure and step adjustments are negotiated with the unions.</t>
  </si>
  <si>
    <t>Sunah Cheng</t>
  </si>
  <si>
    <t>Human Resources Specialist</t>
  </si>
  <si>
    <t>sunah.k.cheng@hawaii.gov</t>
  </si>
  <si>
    <t>808-587-1014</t>
  </si>
  <si>
    <t>808-587-1016</t>
  </si>
  <si>
    <t>Eliza Campos</t>
  </si>
  <si>
    <t>eliza.c.campos@hawaii.gov</t>
  </si>
  <si>
    <t>808-587-1019</t>
  </si>
  <si>
    <t>Not Available</t>
  </si>
  <si>
    <t>Up to $10,000</t>
  </si>
  <si>
    <t>When the probationary period is successfully completed, employees gain merit system "status," which gives employees certain additional rights and privileges.</t>
  </si>
  <si>
    <t>Voluntary turnover is not defined in statute.</t>
  </si>
  <si>
    <t>Kentucky</t>
  </si>
  <si>
    <t>No Maximum</t>
  </si>
  <si>
    <r>
      <t xml:space="preserve">                  </t>
    </r>
    <r>
      <rPr>
        <u/>
        <sz val="10"/>
        <color indexed="12"/>
        <rFont val="Times New Roman"/>
        <family val="1"/>
      </rPr>
      <t>https://dhr.delaware.gov/personnel/class/pg/375.shtml</t>
    </r>
  </si>
  <si>
    <r>
      <t xml:space="preserve">                  </t>
    </r>
    <r>
      <rPr>
        <u/>
        <sz val="10"/>
        <color indexed="12"/>
        <rFont val="Times New Roman"/>
        <family val="1"/>
      </rPr>
      <t>https://dhr.delaware.gov/personnel/class/pg/40.shtml</t>
    </r>
  </si>
  <si>
    <r>
      <t xml:space="preserve">                  </t>
    </r>
    <r>
      <rPr>
        <u/>
        <sz val="10"/>
        <color indexed="12"/>
        <rFont val="Times New Roman"/>
        <family val="1"/>
      </rPr>
      <t>https://dhr.delaware.gov/personnel/class/pg/smv.shtml</t>
    </r>
  </si>
  <si>
    <t xml:space="preserve">Kentucky </t>
  </si>
  <si>
    <t>60% min to mid</t>
  </si>
  <si>
    <t xml:space="preserve">State </t>
  </si>
  <si>
    <t>Accountant I</t>
  </si>
  <si>
    <t xml:space="preserve">Comp Time </t>
  </si>
  <si>
    <t>Accountant II</t>
  </si>
  <si>
    <t>Accountant III</t>
  </si>
  <si>
    <t>Administrative Branch Manager</t>
  </si>
  <si>
    <t xml:space="preserve">Weekend Premium </t>
  </si>
  <si>
    <t>Administrative Section Supervisor</t>
  </si>
  <si>
    <t>Administrative Specialist I</t>
  </si>
  <si>
    <t>Administrative Specialist II</t>
  </si>
  <si>
    <t>Administrative Specialist III</t>
  </si>
  <si>
    <t>Airport Flightline Attendant I</t>
  </si>
  <si>
    <t>Airport Flightline Attendant II</t>
  </si>
  <si>
    <t>Airport Operations Supervisor</t>
  </si>
  <si>
    <t>Alcohol &amp; Drug Rehabilitation Counselor</t>
  </si>
  <si>
    <t>BH/DID Facility Services Supervisor</t>
  </si>
  <si>
    <t>BH/DID Program Manager</t>
  </si>
  <si>
    <t>BH/DID Program Supervisor</t>
  </si>
  <si>
    <t>BH/DID Specialist</t>
  </si>
  <si>
    <t>Boiler Operator I</t>
  </si>
  <si>
    <t>Boiler Operator II</t>
  </si>
  <si>
    <t>Boiler Operator Supervisor</t>
  </si>
  <si>
    <t>Carpenter Finish</t>
  </si>
  <si>
    <t>Carpenter II</t>
  </si>
  <si>
    <t>Charge Nurse</t>
  </si>
  <si>
    <t>Cook I</t>
  </si>
  <si>
    <t>Cook II</t>
  </si>
  <si>
    <t>Correctional Captain</t>
  </si>
  <si>
    <t>Correctional Lieutenant</t>
  </si>
  <si>
    <t>Correctional Major</t>
  </si>
  <si>
    <t>Correctional Officer</t>
  </si>
  <si>
    <t>Correctional Sergeant</t>
  </si>
  <si>
    <t>Corrections Recreation Leader</t>
  </si>
  <si>
    <t>Dining Room Supervisor</t>
  </si>
  <si>
    <t>Disabilities Assistance Specl/Driver</t>
  </si>
  <si>
    <t>Document Processing Specialist I</t>
  </si>
  <si>
    <t>Document Processing Specialist II</t>
  </si>
  <si>
    <t>Document Processing Specialist III</t>
  </si>
  <si>
    <t>Dorm Prog Supv for Ppl w/ Disabilities</t>
  </si>
  <si>
    <t>Electrician Licensed</t>
  </si>
  <si>
    <t>Electrician Licensed Coordinator</t>
  </si>
  <si>
    <t>Electrician Licensed Supervisor</t>
  </si>
  <si>
    <t>Electronic Technician II</t>
  </si>
  <si>
    <t>Electronic Technician Supervisor</t>
  </si>
  <si>
    <t>Emergency Management Duty Officer</t>
  </si>
  <si>
    <t>Facilities Security Lieutenant</t>
  </si>
  <si>
    <t>Facilities Security Officer I</t>
  </si>
  <si>
    <t>Facilities Security Officer II</t>
  </si>
  <si>
    <t>Facilities Security Sergeant</t>
  </si>
  <si>
    <t>Family Services Office Supervisor</t>
  </si>
  <si>
    <t>Ferryboat Deckhand</t>
  </si>
  <si>
    <t>Ferryboat Operator</t>
  </si>
  <si>
    <t>Fingerprint Specialist I</t>
  </si>
  <si>
    <t>Fingerprint Specialist II</t>
  </si>
  <si>
    <t>Fingerprint Specialist III</t>
  </si>
  <si>
    <t>Fish and Wildlife Management Foreman</t>
  </si>
  <si>
    <t>Fish and Wildlife Technician I</t>
  </si>
  <si>
    <t>Fish and Wildlife Technician II</t>
  </si>
  <si>
    <t>Fish and Wildlife Technician III</t>
  </si>
  <si>
    <t>Food Preparation Center Coordinator</t>
  </si>
  <si>
    <t>Food Service Operations Manager I</t>
  </si>
  <si>
    <t>Food Service Operations Manager II</t>
  </si>
  <si>
    <t>Food Service Worker</t>
  </si>
  <si>
    <t>Forensic Latent Fingerprint Analyst II</t>
  </si>
  <si>
    <t>Forensic Latent Fingerprint Analyst III</t>
  </si>
  <si>
    <t>Highway District Equipment Supervisor</t>
  </si>
  <si>
    <t>Highway Equipment Operator I</t>
  </si>
  <si>
    <t>Highway Equipment Operator II</t>
  </si>
  <si>
    <t>Highway Equipment Operator III</t>
  </si>
  <si>
    <t>Highway Equipment Operator IV</t>
  </si>
  <si>
    <t>Highway Laborer</t>
  </si>
  <si>
    <t>Highway Superintendent I</t>
  </si>
  <si>
    <t>Highway Superintendent II</t>
  </si>
  <si>
    <t>Highway Technician Assistant I</t>
  </si>
  <si>
    <t>Highway Technician Assistant II</t>
  </si>
  <si>
    <t>Highway Technician I</t>
  </si>
  <si>
    <t>Highway Technician II</t>
  </si>
  <si>
    <t>Highway Technician III</t>
  </si>
  <si>
    <t>Highway Technician IV</t>
  </si>
  <si>
    <t>Highway Technician Superintendent I</t>
  </si>
  <si>
    <t>Highway Technician Superintendent II</t>
  </si>
  <si>
    <t>Highway Traffic Technician I</t>
  </si>
  <si>
    <t>Highway Traffic Technician II</t>
  </si>
  <si>
    <t>Highway Traffic Technician III</t>
  </si>
  <si>
    <t>Highway Traffic Technician Sprntndnt</t>
  </si>
  <si>
    <t>Housekeeper</t>
  </si>
  <si>
    <t>Housekeeping Supervisor I</t>
  </si>
  <si>
    <t>Housekeeping Supervisor II</t>
  </si>
  <si>
    <t>Houseparent Coordinator</t>
  </si>
  <si>
    <t>Houseparent I</t>
  </si>
  <si>
    <t>Houseparent II</t>
  </si>
  <si>
    <t>Information Systems Manager</t>
  </si>
  <si>
    <t>Information Systems Supervisor</t>
  </si>
  <si>
    <t>Information Technology Associate</t>
  </si>
  <si>
    <t>Institutional Recreation Leader I</t>
  </si>
  <si>
    <t>Institutional Recreation Leader II</t>
  </si>
  <si>
    <t>Institutional Recreation Program Supv</t>
  </si>
  <si>
    <t>KHRIS Basis Administration Specialist</t>
  </si>
  <si>
    <t>KSB Student Development Supervisor</t>
  </si>
  <si>
    <t>KSD Student Development Supervisor</t>
  </si>
  <si>
    <t>KY Veterans Ctr Safety/Security Officer</t>
  </si>
  <si>
    <t>Licensed Practical Nurse</t>
  </si>
  <si>
    <t>Licensed Practical Nurse Supv Coord</t>
  </si>
  <si>
    <t>Lockmaster I</t>
  </si>
  <si>
    <t>Locksmith</t>
  </si>
  <si>
    <t>Maintenance Branch Manager</t>
  </si>
  <si>
    <t>Maintenance Section Supervisor</t>
  </si>
  <si>
    <t>Maintenance Superintendent II</t>
  </si>
  <si>
    <t>Maintenance Supervisor</t>
  </si>
  <si>
    <t>Maintenance Worker I</t>
  </si>
  <si>
    <t>Maintenance Worker II</t>
  </si>
  <si>
    <t>Mechanical Maint &amp; Operations Manager</t>
  </si>
  <si>
    <t>Mechanical Maint &amp; Operations Supervisor</t>
  </si>
  <si>
    <t>Mechanical Maint &amp; Operations Techn I</t>
  </si>
  <si>
    <t>Mechanical Maint &amp; Operations Techn II</t>
  </si>
  <si>
    <t>Mechanical Maint &amp; Operations Techn III</t>
  </si>
  <si>
    <t>Medication Aide</t>
  </si>
  <si>
    <t>Mental Health Education Evaluator</t>
  </si>
  <si>
    <t>Mental Health Education Program Supv</t>
  </si>
  <si>
    <t>Military Fighter - Assistant Fire Chief  - DMA</t>
  </si>
  <si>
    <t>Military Fighter - Assistant Fire Chief</t>
  </si>
  <si>
    <t>Military Fighter - Crew Chief - DMA</t>
  </si>
  <si>
    <t>Military Fighter - Crew Chief</t>
  </si>
  <si>
    <t>Military Fighter -Fighter/Driver/Oper - DMA</t>
  </si>
  <si>
    <t>Military Fighter -Fighter/Driver/Oper</t>
  </si>
  <si>
    <t>Military Material Handler I</t>
  </si>
  <si>
    <t>Military Material Handler II</t>
  </si>
  <si>
    <t>Military Material Handler III</t>
  </si>
  <si>
    <t>Mounted Patrol Officer</t>
  </si>
  <si>
    <t>Network Analyst I</t>
  </si>
  <si>
    <t>Network Analyst II</t>
  </si>
  <si>
    <t>Network Analyst III</t>
  </si>
  <si>
    <t>Network Engineer IT</t>
  </si>
  <si>
    <t>Network Technician I</t>
  </si>
  <si>
    <t>Network Technician II</t>
  </si>
  <si>
    <t>Network Technician III</t>
  </si>
  <si>
    <t>Nurse Aide State Registered I</t>
  </si>
  <si>
    <t>Nurse Aide State Registered  II</t>
  </si>
  <si>
    <t>Nurse Aide State Registered II</t>
  </si>
  <si>
    <t>Nurse Infirmary</t>
  </si>
  <si>
    <t>Nurse Service Administrator</t>
  </si>
  <si>
    <t>Nurse Shift/Program  Supervisor</t>
  </si>
  <si>
    <t>Nurse Shift/Program Supervisor</t>
  </si>
  <si>
    <t>Nurse/Administrator</t>
  </si>
  <si>
    <t>Office Coordinator</t>
  </si>
  <si>
    <t>Office Support Assistant I</t>
  </si>
  <si>
    <t>Office Support Assistant II</t>
  </si>
  <si>
    <t>Painter</t>
  </si>
  <si>
    <t>Painter Supervisor</t>
  </si>
  <si>
    <t>Patient Aide I</t>
  </si>
  <si>
    <t>Patient Aide II</t>
  </si>
  <si>
    <t>Plumber Licensed Supervisor</t>
  </si>
  <si>
    <t>Production Coordinator</t>
  </si>
  <si>
    <t>Production Specialist I</t>
  </si>
  <si>
    <t>Production Specialist II</t>
  </si>
  <si>
    <t>Production Specialist III</t>
  </si>
  <si>
    <t>Production Specialist IV</t>
  </si>
  <si>
    <t>Programmer/ Analyst III</t>
  </si>
  <si>
    <t>Recreation Aide</t>
  </si>
  <si>
    <t>Registered Nurse</t>
  </si>
  <si>
    <t>Rehabilitation Care Aide</t>
  </si>
  <si>
    <t>Rehabilitation Instructor I</t>
  </si>
  <si>
    <t>Rehabilitation Instructor II</t>
  </si>
  <si>
    <t>Revenue Section Supervisor</t>
  </si>
  <si>
    <t>Safety Coordinator</t>
  </si>
  <si>
    <t>Security Force Manager</t>
  </si>
  <si>
    <t>Security Specialist</t>
  </si>
  <si>
    <t>Security Specialist Shift Supervisor</t>
  </si>
  <si>
    <t>Social Service Clinician I</t>
  </si>
  <si>
    <t>Social Service Clinician II</t>
  </si>
  <si>
    <t>Social Service Worker I</t>
  </si>
  <si>
    <t>Social Service Worker II</t>
  </si>
  <si>
    <t>Student Development Assistant</t>
  </si>
  <si>
    <t>Student Development Associate</t>
  </si>
  <si>
    <t>Student Development Specialist</t>
  </si>
  <si>
    <t>Student Financial Assistance Advisor</t>
  </si>
  <si>
    <t>Systems Analyst I</t>
  </si>
  <si>
    <t>Systems Analyst II</t>
  </si>
  <si>
    <t>Systems Analyst III</t>
  </si>
  <si>
    <t>Systems Consultant IT</t>
  </si>
  <si>
    <t>Systems Engineer IT</t>
  </si>
  <si>
    <t>Systems Support Coordinator</t>
  </si>
  <si>
    <t>Systems Support Technician I</t>
  </si>
  <si>
    <t>Systems Support Technician II</t>
  </si>
  <si>
    <t>Systems Support Technician III</t>
  </si>
  <si>
    <t>Systems Technician Specialist IT</t>
  </si>
  <si>
    <t>Therapy Program Assistant</t>
  </si>
  <si>
    <t>Therapy Program Coordinative Assistant</t>
  </si>
  <si>
    <t>Therapy Program Supervisory Assistant</t>
  </si>
  <si>
    <t>Training Development Specialist II</t>
  </si>
  <si>
    <t>Transportation Auto/Truck Techn I</t>
  </si>
  <si>
    <t>Transportation Auto/Truck Techn II</t>
  </si>
  <si>
    <t>Transportation Auto/Truck Techn III</t>
  </si>
  <si>
    <t>Transportation Auto/Truck Techn IV</t>
  </si>
  <si>
    <t>Transportation Auto/Truck Techn V</t>
  </si>
  <si>
    <t>Transportation Bridge Inspector I</t>
  </si>
  <si>
    <t>Transportation Bridge Inspector II</t>
  </si>
  <si>
    <t>Transportation Bridge Inspector III</t>
  </si>
  <si>
    <t>Transportation Medium/Heavy Truck Supv</t>
  </si>
  <si>
    <t>Transportation Ops Center Shift Supv</t>
  </si>
  <si>
    <t>Transportation Ops Center Specialist I</t>
  </si>
  <si>
    <t>Transportation Ops Center Specialist II</t>
  </si>
  <si>
    <t>Voc Rehab Counselor</t>
  </si>
  <si>
    <t>Voc Rehab Program Instructor I</t>
  </si>
  <si>
    <t>Voc Rehab Program Instructor II</t>
  </si>
  <si>
    <t>Voc Rehab Program Instructor III</t>
  </si>
  <si>
    <t>Voc Rehab Program Specialist I</t>
  </si>
  <si>
    <t>Voc Rehab Program Specialist II</t>
  </si>
  <si>
    <t>Voc Rehab Specialist - Certified</t>
  </si>
  <si>
    <t>Welder I</t>
  </si>
  <si>
    <t>Welder II</t>
  </si>
  <si>
    <t>Welder III</t>
  </si>
  <si>
    <t>Youth Worker I</t>
  </si>
  <si>
    <t>Youth Worker II</t>
  </si>
  <si>
    <t>Youth Worker III</t>
  </si>
  <si>
    <t>Youth Worker Supervisor</t>
  </si>
  <si>
    <t>.30/Hour or .60/Hour Based on % of time spent utilizing bi-lingual skills</t>
  </si>
  <si>
    <t>Locality Premium</t>
  </si>
  <si>
    <t>Based on job classification, organizational unit, and work county</t>
  </si>
  <si>
    <t>Probation &amp; Parole series</t>
  </si>
  <si>
    <t>Salary Adjustment</t>
  </si>
  <si>
    <t>Based on years of service</t>
  </si>
  <si>
    <t>Comp time, hour for hour worked. Hour for hour from 37.5 to 40 hours then 1.5 hours for non-exempt after 40 hours. FLSA exempt employees earn hour for hour worked over 40 hours.</t>
  </si>
  <si>
    <t>Movement of an employee to a job with a higher minimum salary or with greater discretion or responsibility</t>
  </si>
  <si>
    <t xml:space="preserve">Must receive 5.00% per grade increase or to minimum of new grade whichever is greater OR may receive up to midpoint of the new pay grade </t>
  </si>
  <si>
    <t xml:space="preserve">Not to exceed midpoint of the new pay grade </t>
  </si>
  <si>
    <t>Classified positions received an additional 5.00% upon completion of a promotional probation period</t>
  </si>
  <si>
    <t xml:space="preserve">Kentucky does conduct salary surveys when necessary. </t>
  </si>
  <si>
    <t xml:space="preserve">Salary adjusted at anniversary date if funds permit. Legislation may also provide salary adjustments to targeted job classifications. </t>
  </si>
  <si>
    <t>Kentucky's salary schedule does not have a maximum pay; however, statute limits employee's pay to that of the Governor's salary with fringe (few statutory exceptions).</t>
  </si>
  <si>
    <t>Job Review Project</t>
  </si>
  <si>
    <t xml:space="preserve">Complete review of all classified jobs within Kentucky state government, began with 1262 jobs. </t>
  </si>
  <si>
    <t>Rebecca Ogden</t>
  </si>
  <si>
    <t>Personnel Program Manager</t>
  </si>
  <si>
    <t>RebeccaS.Ogden@ky.gov</t>
  </si>
  <si>
    <t>502-564-6565</t>
  </si>
  <si>
    <t>502-564-1823</t>
  </si>
  <si>
    <t xml:space="preserve">Delaware
             </t>
  </si>
  <si>
    <t>See Table 9B Addendum</t>
  </si>
  <si>
    <t>South Dakota</t>
  </si>
  <si>
    <t>Law Enforcement</t>
  </si>
  <si>
    <t>Medical</t>
  </si>
  <si>
    <t>Accounting</t>
  </si>
  <si>
    <t>Engineering</t>
  </si>
  <si>
    <t>Environmental Science</t>
  </si>
  <si>
    <t>Information Technology</t>
  </si>
  <si>
    <r>
      <t xml:space="preserve">Structure Name
</t>
    </r>
    <r>
      <rPr>
        <i/>
        <sz val="10"/>
        <rFont val="Times New Roman"/>
        <family val="1"/>
      </rPr>
      <t>if applicable</t>
    </r>
  </si>
  <si>
    <t xml:space="preserve">Delaware
                   </t>
  </si>
  <si>
    <t>Merit 37.5 and 40 hr Scales</t>
  </si>
  <si>
    <t xml:space="preserve"> (DE) Selective Market Variation Payscales</t>
  </si>
  <si>
    <t>South Dakota: Amounts varied by pay structure group in FY13-14, FY15-16, and FY16-17.</t>
  </si>
  <si>
    <t xml:space="preserve">South Dakota </t>
  </si>
  <si>
    <t>7 years</t>
  </si>
  <si>
    <t>$5.00/hr</t>
  </si>
  <si>
    <t>midpoint equal to 50th percentile of market data.</t>
  </si>
  <si>
    <t>Surveys from 3rd party sources; six surrounding states and in-state public and private employers</t>
  </si>
  <si>
    <t>Consolidation for classifications in buildings/grounds/maintenance</t>
  </si>
  <si>
    <t>Researching</t>
  </si>
  <si>
    <t>605-773-8079</t>
  </si>
  <si>
    <t xml:space="preserve">South Dakota: $1.00, second shift; Behavior Intervention Specialists, Highway Patrol Troopers, Highway Patrol Sergeants, Enforcement Agents, Motor Carrier, Senior Computer Operators, Homemakers, Certified Homemakers, Household Coordinator, Licensed Practical Nurses, </t>
  </si>
  <si>
    <t xml:space="preserve">                          State Inspector, Nurse Manager I, Advanced Professional (Contract Nurse), Direct Support Professionals, Medication Aides, Mental Health Aides, Mental Health Assists, Mental Health Technicians, HS Counselors, Youth Counselors,</t>
  </si>
  <si>
    <t xml:space="preserve">                          CD Counselors, Charge Nurses, Treatment Supervisors, Security, Scheduling Coordinators, Admission Clerks, Therapeutic Recreation Specialists, Dispatchers, Human Services Social Workers, Psychiatric Social Workers, Nurses</t>
  </si>
  <si>
    <t xml:space="preserve">                          $1.50, third shift; Homemakers, Certified Homemakers, Household Coordinator, Nurse II, Licensed Practical Nurse, State Inspector, Nurse Manager I, Advanced Professional (Contract Nurse), Nurses, Mental Health Aides, Mental Health Assists, </t>
  </si>
  <si>
    <t xml:space="preserve">                          Mental Health Technicians, HS Counselors, Youth Counselors, CD Counselors, Charge Nurses, Treatment Supervisors, Security, Scheduling Coordinators, Admission Clerks, Therapeutic Recreation Specialists, Dispatchers, Human Services Social Workers, </t>
  </si>
  <si>
    <t xml:space="preserve">                          Psychiatric Social Workers, Activities Center Coordinator, Support Services Coordinator (Exempt), Activities Leader, Employment Specialist, Rehab Teacher, Direct Support Professionals</t>
  </si>
  <si>
    <t>Georgia</t>
  </si>
  <si>
    <t>An employee with procedural appeal rights set forth in O.C.G.A. §§ 45-20-8 and 45-20-9 who was in a classified position on June 30, 1996, and who has remained in a classified position without a break in service since that
date.</t>
  </si>
  <si>
    <t>An employee who was hired after June 30, 1996, or who has occupied an unclassified position at any time since July 1, 1996. Unclassified employees have employment-at-will status, with limited exception for employees with more than 18 years of service who established Employees’ Retirement System (ERS) membership before April 1, 1972.</t>
  </si>
  <si>
    <t>Departures from the organization that do not include retirement, nor dismissals.</t>
  </si>
  <si>
    <t xml:space="preserve">Adult &amp; Juvenile Correctional Officers, Social Services Specialists, Economic Support Specialists &amp; Health Aides.  </t>
  </si>
  <si>
    <t>SWD</t>
  </si>
  <si>
    <t>LAW</t>
  </si>
  <si>
    <t xml:space="preserve">Georgia </t>
  </si>
  <si>
    <t>Temporarily assigned additional duties, characterized of a lower job title (all titles eligible)</t>
  </si>
  <si>
    <t>Temporarily assigned additional duties, characterized of an equivalent job title (all titles eligible)</t>
  </si>
  <si>
    <t>$35-$55/hr</t>
  </si>
  <si>
    <t>Physician</t>
  </si>
  <si>
    <t>$500 - $750 per weekend</t>
  </si>
  <si>
    <t>$35 - $55/ hr</t>
  </si>
  <si>
    <t>Temporarily assigned additional duties, characterized of a higher job title (all titles eligible)</t>
  </si>
  <si>
    <t>Support Services Worker</t>
  </si>
  <si>
    <t>$100 per month</t>
  </si>
  <si>
    <t>Bilingual, multilingual, ASL interpretation (all titles eligible)</t>
  </si>
  <si>
    <t>5 to 10%</t>
  </si>
  <si>
    <t>Criminal History Specialist/Program Associate</t>
  </si>
  <si>
    <t>$75 per month</t>
  </si>
  <si>
    <t>Duty Officer</t>
  </si>
  <si>
    <t>$250 per rotation</t>
  </si>
  <si>
    <t>Physician and Healthcare Manager</t>
  </si>
  <si>
    <t>$90/hr for each hour worked beyond regular work schedule.</t>
  </si>
  <si>
    <r>
      <t xml:space="preserve">Georgia: </t>
    </r>
    <r>
      <rPr>
        <vertAlign val="superscript"/>
        <sz val="10"/>
        <rFont val="Times New Roman"/>
        <family val="1"/>
      </rPr>
      <t>1</t>
    </r>
    <r>
      <rPr>
        <sz val="10"/>
        <rFont val="Times New Roman"/>
        <family val="1"/>
      </rPr>
      <t xml:space="preserve"> Nursing 5% second shift differential; titles include Nurse Manager, Nurse Manager (Inpatient Services), Nurse Specialist, Charge Nurse Inpatient Services, Nurse Inpatient Services, Nurse, Staff Nurse, Licensed Practical Nurse (Inpatient Services),</t>
    </r>
  </si>
  <si>
    <t xml:space="preserve">                   Licensed Practical Nurse, Infection Control Nurse (Inpatient Services), Night/Evening Nurse Administrator, Camp Nurse, MH/MR Team Leader (RN), and MH/MR Shift Supervisor (LPN) </t>
  </si>
  <si>
    <t xml:space="preserve">                  Infection Control Nurse (Inpatient Services), Night/Evening Nurse Administrator, Camp Nurse, MH/MR Team Leader (RN), and MH/MR Shift Supervisor (LPN) </t>
  </si>
  <si>
    <r>
      <t xml:space="preserve">                </t>
    </r>
    <r>
      <rPr>
        <vertAlign val="superscript"/>
        <sz val="10"/>
        <rFont val="Times New Roman"/>
        <family val="1"/>
      </rPr>
      <t>3</t>
    </r>
    <r>
      <rPr>
        <sz val="10"/>
        <rFont val="Times New Roman"/>
        <family val="1"/>
      </rPr>
      <t xml:space="preserve"> 5% second shift differential; titles include Medical Examiner Investigator, Forensic Pathology Assistant 1, Forensic Pathology Assistant 2, Forensic Pathology Assistant 3, Forensic Pathology Assistant Supervisor, Firearms Program Analyst 1, Firearms Program Analyst 2, </t>
    </r>
  </si>
  <si>
    <t xml:space="preserve">                  Firearms Program Supervisor, AFIS Technician, AFIS Specialist 1, AFIS Specialist 2, AFIS Specialist 3, AFIS Technical Supervisor, Data Systems Analyst 1, Data Systems Analyst 2, Data Systems Supervisor, CJIS Network Data Communications Analyst 1, </t>
  </si>
  <si>
    <t xml:space="preserve">                  CJIS Network Data Communications Analyst 2, CJIS Network Data Communications Analyst 3, Communications Equipment Officer 1, Communications Equipment Officer 2 and Chief Communications Equipment Officer</t>
  </si>
  <si>
    <r>
      <t xml:space="preserve">                </t>
    </r>
    <r>
      <rPr>
        <vertAlign val="superscript"/>
        <sz val="10"/>
        <rFont val="Times New Roman"/>
        <family val="1"/>
      </rPr>
      <t>4</t>
    </r>
    <r>
      <rPr>
        <sz val="10"/>
        <rFont val="Times New Roman"/>
        <family val="1"/>
      </rPr>
      <t xml:space="preserve"> 7.5% third shift differential; titles include Medical Examiner Investigator, Forensic Pathology Assistant 1, Forensic Pathology Assistant 2, Forensic Pathology Assistant 3, Forensic Pathology Assistant Supervisor, Firearms Program Analyst 1, Firearms Program Analyst 2, </t>
    </r>
  </si>
  <si>
    <t>Varies by agency</t>
  </si>
  <si>
    <t>Classification &amp; compensation is centralized at the agency. From a reporting perspective, agencies are not mandated to provide this information.</t>
  </si>
  <si>
    <t>Bonus Pay</t>
  </si>
  <si>
    <t>Meritorious award, critical hire, goal-based, skills based</t>
  </si>
  <si>
    <t>Internal equity, budget &amp; other entity considerations.</t>
  </si>
  <si>
    <t>State compensatory time is hour-for-hour paid time off for employees who work longer than the normally assigned hours in a work period but do not qualify for FLSA compensatory time</t>
  </si>
  <si>
    <t>"Promotion" means the movement of a qualified employee to a job on a higher pay grade within the same compensation plan. When moving between two different pay plans, a pay grade is deemed higher when its market average or midpoint salary
is at least 5% greater than the market average or midpoint of another pay grade.</t>
  </si>
  <si>
    <t>An increase amount that will not place a position above the assigned pay grade salary range maximum and in-line with entity considerations.</t>
  </si>
  <si>
    <t>Outliers are identified and discussed with the agencies, however, enforcement is outside the purview of compensation.</t>
  </si>
  <si>
    <t>Pay Structure Adjustment</t>
  </si>
  <si>
    <t>No change.</t>
  </si>
  <si>
    <t>Self-service Compensation Portal</t>
  </si>
  <si>
    <t>Final stages (no change)</t>
  </si>
  <si>
    <t>Resignation, Retirement, withdrew acceptance of job before start date, No Show, Work/Comp Agreement</t>
  </si>
  <si>
    <t>See Table 1A Addendum</t>
  </si>
  <si>
    <t>Retirement and Resignation, Not tracked</t>
  </si>
  <si>
    <t>Nebraska: See Table 1A Addendum for full list of jobs with "problem" turnover.</t>
  </si>
  <si>
    <t>Class Title</t>
  </si>
  <si>
    <t>Staff Care Technician II</t>
  </si>
  <si>
    <t>Food Service Assistant</t>
  </si>
  <si>
    <t>Youth Security Specialist II</t>
  </si>
  <si>
    <t xml:space="preserve">Mental Health Practitioner I </t>
  </si>
  <si>
    <t>State Patrol Communications Specialist</t>
  </si>
  <si>
    <t>Child and Family Services Specialist Trainee</t>
  </si>
  <si>
    <t>Recreation Specialist</t>
  </si>
  <si>
    <t>Food Service Specialist</t>
  </si>
  <si>
    <t>Developmental Technician II</t>
  </si>
  <si>
    <t>Corrections Unit Caseworker</t>
  </si>
  <si>
    <t>Social Services Trainee</t>
  </si>
  <si>
    <t>Mental Health Security Specialist II</t>
  </si>
  <si>
    <t>Food Service Cook</t>
  </si>
  <si>
    <t xml:space="preserve">Workforce Coordinator </t>
  </si>
  <si>
    <t>Custodian/Housekeeper</t>
  </si>
  <si>
    <t>Child and Family Services Specialist</t>
  </si>
  <si>
    <t>Developmental Disabilities Safety &amp; Habilitation Specialist</t>
  </si>
  <si>
    <t xml:space="preserve">Unemployment Insurance Claims Specialist </t>
  </si>
  <si>
    <t>Case Aide</t>
  </si>
  <si>
    <t xml:space="preserve">Engineer II </t>
  </si>
  <si>
    <t>Registered Nurse2</t>
  </si>
  <si>
    <t>Nebraska</t>
  </si>
  <si>
    <t xml:space="preserve">Nebraska: For union covered positions, covered by the state personnel system. </t>
  </si>
  <si>
    <t>No set percentage range</t>
  </si>
  <si>
    <t>Percentage of the base pay, based on years of teaching experience and education level</t>
  </si>
  <si>
    <t>10 Education Levels, 18 Steps</t>
  </si>
  <si>
    <t xml:space="preserve">Steps are negotiated </t>
  </si>
  <si>
    <t>Steps are negotiated and tied to performance</t>
  </si>
  <si>
    <t>Nebraska: Employees covered by the NAPE/AFSCME contract received 2.3% on 7/1/19  if performance requirements were met and 2.0% if performance requirements were not met.</t>
  </si>
  <si>
    <t xml:space="preserve">                 Fraternal Order of Police received market adjustments and were placed the same percentage into the new pay range; percentages varied. </t>
  </si>
  <si>
    <t xml:space="preserve">  Correctional Corporals, Sergeants, and Unit Case Workers - received step increases based on performance </t>
  </si>
  <si>
    <t xml:space="preserve">  1-5.99 years of service= $50.00</t>
  </si>
  <si>
    <t xml:space="preserve">  6-9.99 years of service= $400.00</t>
  </si>
  <si>
    <t xml:space="preserve">  10-14.99 years of service= $725.00</t>
  </si>
  <si>
    <t xml:space="preserve">  15-19.99 years of service= $1050.00</t>
  </si>
  <si>
    <t xml:space="preserve">  20 years or more= $1,375.00</t>
  </si>
  <si>
    <t>Bargaining unit members</t>
  </si>
  <si>
    <t>Time &amp; one-half; hours worked in excess of scheduled work day, paid at 2 times hourly rate.</t>
  </si>
  <si>
    <t>$1.00/hour weekdays</t>
  </si>
  <si>
    <t>Institutional Direct Care</t>
  </si>
  <si>
    <t>$1.50/hour Sat/Sun &amp; holidays</t>
  </si>
  <si>
    <t>$1.50/hour weekdays</t>
  </si>
  <si>
    <t>$2.50/hour weekends &amp; holidays</t>
  </si>
  <si>
    <t>$0.85/hour</t>
  </si>
  <si>
    <t xml:space="preserve">          Corrections teammates that met goals and were not on discipline received a step movement or if they were inbetween steps movement to the closest step. </t>
  </si>
  <si>
    <t>1.5x Hours worked</t>
  </si>
  <si>
    <t>Straight time OT in the form of comp time or cash is available at agency head discretion.</t>
  </si>
  <si>
    <t>Nebraska: "E" and "P" Bargaining Unit (Engineers and Protective Service) employees do not incorporate holidays as OT eligibility</t>
  </si>
  <si>
    <t>Movement of an employee from one class to another class at a higher salary range with increased duties and responsibilities.</t>
  </si>
  <si>
    <t>If the change in the minimum rate of the salary range is between 0.0% - 7.49%, the employee's wage is increased 0% (it is considered a lateral transfer).  If the minimum rate is increased 7.5% to 14.99%, the employee's wage is increased by 5%.  If the minimum rate is increased 15% to 22.49%, the employee's wage is increased by 7.5%.  If the minimum rate is increased greater than 22.49%, the employee's wage is increased by 10%. The new salary cannot be below the new minimum or above the new maximum.</t>
  </si>
  <si>
    <t xml:space="preserve">We have some flexibility for non-union covered positions, where we can hire at the minimum permanent rate, plus 5% after probation. We have also been delegated authority to also offer up to 10% above the minimum if agencies have the budget and how they will adjust inequities. </t>
  </si>
  <si>
    <t xml:space="preserve">Anniversary dates for select nurse classifications that are a part of the nurse matrix. </t>
  </si>
  <si>
    <t xml:space="preserve">Salary and benefit surveys from array states bargaining year (every even year). </t>
  </si>
  <si>
    <t>Research Analyst</t>
  </si>
  <si>
    <t>402-471-4460</t>
  </si>
  <si>
    <t>402-471-3394</t>
  </si>
  <si>
    <t>Preferred</t>
  </si>
  <si>
    <t xml:space="preserve">Wisconsin </t>
  </si>
  <si>
    <t>M37/M40 (Merit)</t>
  </si>
  <si>
    <t>SMV Plans</t>
  </si>
  <si>
    <t>Union Pay Plans</t>
  </si>
  <si>
    <t xml:space="preserve"> Varies</t>
  </si>
  <si>
    <t>80% , 100%, 120%</t>
  </si>
  <si>
    <t>75%, 100%, 125%</t>
  </si>
  <si>
    <t>Board Certification</t>
  </si>
  <si>
    <t>Oregon</t>
  </si>
  <si>
    <t>Classified/Management Service</t>
  </si>
  <si>
    <t>Management Service is included (have due process) but cannot be represented in collective bargaining</t>
  </si>
  <si>
    <t>Oregon's "Unclassified/Executive" service</t>
  </si>
  <si>
    <t xml:space="preserve">Oregon </t>
  </si>
  <si>
    <t>$1.00/hour.</t>
  </si>
  <si>
    <t>Classified Staff in lower salary ranges</t>
  </si>
  <si>
    <t>Employees who are required to report to a work site to commence performing assigned duties from an on-call status shall be paid a minimum of two (2) hours of pay at the appropriate rate of pay.</t>
  </si>
  <si>
    <t>Underwater Diving:  $5 per hour</t>
  </si>
  <si>
    <t xml:space="preserve">Time and one half (1 ½) for non-exempt or straight time for exempt </t>
  </si>
  <si>
    <t xml:space="preserve">Bi-Lingual Pay, High Work, Leadwork, Info Systems Team Lead, Licensing and Certification Differentials </t>
  </si>
  <si>
    <t>High Work Differential</t>
  </si>
  <si>
    <t>Forestry Employees</t>
  </si>
  <si>
    <t>Forestry Emps:  (Flight Time)One hour of pay for actual air time (pilots excluded)</t>
  </si>
  <si>
    <t>Registered Nurses, Nurse Practitioners, and Licensed Practical Nurses</t>
  </si>
  <si>
    <t>$2.70/hour</t>
  </si>
  <si>
    <t>Custodians in direct contact with State Hospital clients</t>
  </si>
  <si>
    <t>10%</t>
  </si>
  <si>
    <t>Employees in hard-to-fill positions</t>
  </si>
  <si>
    <t>&lt;1.00%</t>
  </si>
  <si>
    <t>Sign-on bonus payment</t>
  </si>
  <si>
    <t xml:space="preserve"> Employees who are hired into hard-to-fill managerial or executive positions </t>
  </si>
  <si>
    <t>No specific amount</t>
  </si>
  <si>
    <t>Recruitment and Retention Purposes</t>
  </si>
  <si>
    <t xml:space="preserve">Registered and Licensed Practical Nurses  </t>
  </si>
  <si>
    <t>Charge pay to Institution RN’s who are assigned and are performing charge duties</t>
  </si>
  <si>
    <t xml:space="preserve">Time and one half (1 ½) </t>
  </si>
  <si>
    <t>Union Contract</t>
  </si>
  <si>
    <t>C6710--Mental Health Therapy Technician, C6711--Mental Health Therapist 1, and C6725--Habilitative Training Technician</t>
  </si>
  <si>
    <t>Where two (2) or more other full-time employees are scheduled to work during that shift</t>
  </si>
  <si>
    <t>$0.34 per hour</t>
  </si>
  <si>
    <t xml:space="preserve">C6710--Mental Health Therapy Technician, C6711--Mental Health Therapist 1, C6712--Mental Health Therapist 2, C6718--Mental Health Therapy Coordinator, C6717--Mental Health Therapy Shift Coordinator </t>
  </si>
  <si>
    <t>Who have working title of and are certified LPNs who are assigned medication administration duties</t>
  </si>
  <si>
    <t>$0.27 per hour</t>
  </si>
  <si>
    <t>C6294, C6295-Clinical Psychologists 1 &amp; 2.</t>
  </si>
  <si>
    <t>Special Qualification pay</t>
  </si>
  <si>
    <t>Who have an American Board of Professional Psychology Diploma</t>
  </si>
  <si>
    <t>$50 above normal step</t>
  </si>
  <si>
    <t>Medical Consultants</t>
  </si>
  <si>
    <t>Who work in the in the DHS-DDS program shall receive a Board Certification differential of an additional seven and one-half percent (7.5%) for the first Board Certification in one (1) specialty held and ten percent (10%) if two (2) or more specialty certifications are held.</t>
  </si>
  <si>
    <t>7.5% for 1 certification and 10% for 2 certifications</t>
  </si>
  <si>
    <t>Bilingual/Multilingual</t>
  </si>
  <si>
    <t>Employees in positions which specifically require bilingual skills (i.e., translation to and from English to another foreign language or the use of sign language*) as a condition of employment.</t>
  </si>
  <si>
    <t>5.00% over base pay</t>
  </si>
  <si>
    <t>Multilingual</t>
  </si>
  <si>
    <t>Employees who are required to speak two different languages other than English</t>
  </si>
  <si>
    <t>10% over base pay</t>
  </si>
  <si>
    <t>Transporting Mental Health Aide (C6101) who are required to possess certification as Emergency Medical Technicians</t>
  </si>
  <si>
    <t>5% over current rate of pay</t>
  </si>
  <si>
    <t>Transportation Maintenance Specialist 2 (C4152), Transportation Maintenance Coordinator 1 (C4161) and Transportation Maintenance Coordinator 2 (C4162)</t>
  </si>
  <si>
    <t>Members of a Bridge Crew and hold a certification in either structural welding or boom operation will, upon submitting proof of such certification</t>
  </si>
  <si>
    <t>5% over base pay</t>
  </si>
  <si>
    <t>An employee who possesses a valid pesticide/herbicide license</t>
  </si>
  <si>
    <t>When assigned work involving the preparation, the handling, and/or the application of pesticides/herbicides and any associated clean-up work or licensed pesticide/herbicide applicators who drive for other licensed pesticide/herbicide applicators, while applying pesticides/herbicides</t>
  </si>
  <si>
    <t>$1.25 per hour for actual hours worked</t>
  </si>
  <si>
    <t>Surveyor License (Forestry)</t>
  </si>
  <si>
    <t>Employee occupying a position classified as Natural Resource Specialist 3 (C8503) and who meets all of the following criteria: (1) Possess a current Oregon Professional Surveyor’s License; and (2) The Agency designates in writing that the employee perform all professional land surveyor duties as reflected in the employee’s position description.</t>
  </si>
  <si>
    <t>Natural Resource Specialist 4, who are required to be licensed per the requirements of ORS Chapter 672 and their position description</t>
  </si>
  <si>
    <t>Group Life Coordinators (6750,6751,6752)</t>
  </si>
  <si>
    <t>Assigned in writing to facilitate agency-approved treatment curricula for youth offenders</t>
  </si>
  <si>
    <t>$2.00 per hour for time spent in actual youth group facilitation</t>
  </si>
  <si>
    <t>Leadwork Differential</t>
  </si>
  <si>
    <t>Employees who have been formally assigned by their supervisor in writing, “leadwork” duties for ten (10) consecutive calendar days or longer provided the leadwork or team leader duties are not included in the classification specification for the employee’s position.</t>
  </si>
  <si>
    <t>Tree Faller Differential</t>
  </si>
  <si>
    <t>Employees of the Oregon Department of Transportation, Oregon Parks and Recreation Department, and the Oregon Department of Forestry who hold an advanced tree faller certification and are performing work on advanced trees.</t>
  </si>
  <si>
    <t>Movement of an employee to a job with a higher salary range number</t>
  </si>
  <si>
    <t>4.80% or the first step of the promotional position whichever is greater</t>
  </si>
  <si>
    <t>no less than the first step (min) of the higher range</t>
  </si>
  <si>
    <t>Ranges +/- 5% of market average</t>
  </si>
  <si>
    <t xml:space="preserve">Employees at max are eligible for COLA but not annual step increases. Employee salary may go over max by administrative approval only. There is no cap to how much over max the employee's pay may be placed. </t>
  </si>
  <si>
    <t>Conduct surveys of surrounding states and Oregon counties; purchase 3rd party surveys (private and public sector)</t>
  </si>
  <si>
    <t>Bargained Classification Studies 
(see comment for specific classes)</t>
  </si>
  <si>
    <t>Courtney LeCompte</t>
  </si>
  <si>
    <t>Sr. Class/Comp Consultant</t>
  </si>
  <si>
    <t>courtney.lecompte@oregon.gov</t>
  </si>
  <si>
    <t>971-719-0834</t>
  </si>
  <si>
    <t>Tonya Harbison</t>
  </si>
  <si>
    <t xml:space="preserve">Workforce Analytics Consultant  </t>
  </si>
  <si>
    <t>Backup Contact</t>
  </si>
  <si>
    <t>Tonya.A.HARBISON@oregon.gov</t>
  </si>
  <si>
    <t>503-378-6213</t>
  </si>
  <si>
    <t>Montana</t>
  </si>
  <si>
    <t>Resignations
and Retirements</t>
  </si>
  <si>
    <t>Blue Collar</t>
  </si>
  <si>
    <t>Union employees, all aspects of pay and classification strictly negotiated</t>
  </si>
  <si>
    <t>Broadband</t>
  </si>
  <si>
    <t>Once every 5 years</t>
  </si>
  <si>
    <t>Varies per contract</t>
  </si>
  <si>
    <t>Varies by contract</t>
  </si>
  <si>
    <t>Time and one half &amp; alternate day</t>
  </si>
  <si>
    <t>Supervisory differential</t>
  </si>
  <si>
    <t>Varies per agency</t>
  </si>
  <si>
    <t xml:space="preserve">Montana: Amounts vary by contract. </t>
  </si>
  <si>
    <t>Hour for hour maximum 240 hours - compensatory time</t>
  </si>
  <si>
    <t>The assignment of an employee to a higher position in the agency’s hierarchical structure through a competitive process.</t>
  </si>
  <si>
    <t>As promotion is a competitive hire process, agency pay rules and union contracts apply</t>
  </si>
  <si>
    <t>The employee can sometimes negotiate the promotional pay increase, depending on union status and agency pay plan rules.</t>
  </si>
  <si>
    <t>Pay philosophy varies by agency.  Pay is based on negotiated contract (union positions) or set by agency's schedule.</t>
  </si>
  <si>
    <t xml:space="preserve">Except longevity, statutory increases, and minimum wage, pay is based on individual agency pay policy.  </t>
  </si>
  <si>
    <t>Implemented effective July 1, 2020.  Early feedback from agencies is positive.</t>
  </si>
  <si>
    <t>Bonnie Shoemaker</t>
  </si>
  <si>
    <t>Compensation Classification Program Coordinator</t>
  </si>
  <si>
    <t xml:space="preserve">bshoemaker@mt.gov </t>
  </si>
  <si>
    <t>406-444-2473</t>
  </si>
  <si>
    <t>406-444-0703</t>
  </si>
  <si>
    <t xml:space="preserve">Indiana </t>
  </si>
  <si>
    <t>Employees attain permanent status after successful completion of a probationary period. Just cause standard. Pre-deprivation proceedings required.</t>
  </si>
  <si>
    <t>Family Case Manager 2</t>
  </si>
  <si>
    <t>Are considered "at will." An unclassified employee may file a complaint challenging his/her dismissal, demotion, discipline, or transfer, but - in addition to proving the State Employees' Appeals Commission has jurisdiction to hear the complaint - the employee must also prove the reason for the agency's action was a reason that contravenes public policy. Pre-deprivation proceedings not required.</t>
  </si>
  <si>
    <t>Correctional Officers, Highway Technicians, Behavioral Health Recovery Attendant, Customer Service Representatives</t>
  </si>
  <si>
    <t>Indiana: 60.00% is an approximation.</t>
  </si>
  <si>
    <t>Georgia: 42.0% is the average range width.</t>
  </si>
  <si>
    <t>Indiana: FLSA Related increase effective 12/29/19; Pay Plan increase effective 1/26/20.</t>
  </si>
  <si>
    <t>Indiana</t>
  </si>
  <si>
    <t>Indiana: These payments are considered "Pay for Performance."</t>
  </si>
  <si>
    <t>Adjusted pay range minimums and maximums to better align with market</t>
  </si>
  <si>
    <t>Varied financial impact</t>
  </si>
  <si>
    <t>Varied financial impact based on classification</t>
  </si>
  <si>
    <t>Straight time (approval required) or  compensatory time</t>
  </si>
  <si>
    <t xml:space="preserve">Movement of an employee from one class to another class having a higher maximum salary </t>
  </si>
  <si>
    <t>The salary of the promoted employee may be kept the same OR may be increased by 1% to 9% as long as the resulting salary is within the new salary range.  In the event the change in pay range maximums is greater than 9%, the salary of the employee may remain same OR may be increased by 1% to 15% as long as the resulting salary is within the new salary range.</t>
  </si>
  <si>
    <t>Prior to 2011 an employee pay was able to be above the pay range maximum; however after Civil Service Modernization and the revision of our compensation policies, employee pay must now fall within the current pay ranges.</t>
  </si>
  <si>
    <t>Kristi Hall</t>
  </si>
  <si>
    <t>Dir. of Comp &amp; Org Design</t>
  </si>
  <si>
    <t>klhall@spd.in.gov</t>
  </si>
  <si>
    <t>317-234-2956</t>
  </si>
  <si>
    <t>317-233-1979</t>
  </si>
  <si>
    <t>Aaron Land</t>
  </si>
  <si>
    <t>aland@spd.in.gov</t>
  </si>
  <si>
    <t>317-234-8324</t>
  </si>
  <si>
    <t>Jon Dhondt</t>
  </si>
  <si>
    <t>jdhondt1@spd.in.gov</t>
  </si>
  <si>
    <t>South Carolina</t>
  </si>
  <si>
    <t xml:space="preserve">South Carolina </t>
  </si>
  <si>
    <t>Critical Needs Jobs</t>
  </si>
  <si>
    <t>Agencies may give a retention bonus to a current employee in a critical needs or hard to-fill healthcare position as an incentive to retain the employee. The employee must be in receipt of a bona fide job offer from another employer, either within or outside of State government.</t>
  </si>
  <si>
    <t>Restricted use to certain agencies and job classifications</t>
  </si>
  <si>
    <t xml:space="preserve">Agencies may give a referral bonus to current employees for referring a successful candidate for a critical needs or hard-to-fill healthcare position after a minimum of one month of employment in the position. </t>
  </si>
  <si>
    <t>Agencies may give sign-on bonuses to healthcare recruits at the beginning of their employment with the agency. These recruits cannot include employees moving from other agencies by transfer, promotion, or demotion. Sign-on bonuses are limited to one per year. At the agency's discretion, a sign-on bonus may be divided to pay new employees a portion after one month of employment in the position and the remainder of the bonus after one year of successful employment in the position.</t>
  </si>
  <si>
    <t>Plans vary by agency</t>
  </si>
  <si>
    <t>A nonexempt employee shall be paid no less than one and one-half (1 1/2) times his/her regular rate of pay for all hours worked over 40 in a workweek or granted compensatory time at a rate of one and one-half (1 1/2) hours for each hour of overtime worked</t>
  </si>
  <si>
    <t>Some agencies choose to provide compensatory time, hour for hour worked * Not required</t>
  </si>
  <si>
    <t>All classifications within this series were evaluated and new classes were created to better reflect changes with market and jobs.</t>
  </si>
  <si>
    <t>Human Resources Classifications</t>
  </si>
  <si>
    <t>803-896-5050</t>
  </si>
  <si>
    <t>Kevin Paul</t>
  </si>
  <si>
    <t>Assistant Director</t>
  </si>
  <si>
    <t>kevin.paul@admin.sc.gov</t>
  </si>
  <si>
    <t>803-896-5145</t>
  </si>
  <si>
    <t>Kelly Watkins</t>
  </si>
  <si>
    <t>Human Capital Management</t>
  </si>
  <si>
    <t>kelly.watkins@admin.sc.gov</t>
  </si>
  <si>
    <t>803-896-5168</t>
  </si>
  <si>
    <t>Washington General Service (Classified, Non-Represented)</t>
  </si>
  <si>
    <t>Non-represented in state service covered under the Civil Service Laws (due process protections).</t>
  </si>
  <si>
    <t>Resignation, Dismissal, Abandonment of Position, Conditions of employment not met, End of appointment, Reversion</t>
  </si>
  <si>
    <t xml:space="preserve">
http://hr.ofm.wa.gov/workforce-data-planning/workforce-data-trends/workforce-turnover</t>
  </si>
  <si>
    <r>
      <t>Washington General Service (Classified, Represented)</t>
    </r>
    <r>
      <rPr>
        <vertAlign val="superscript"/>
        <sz val="10"/>
        <rFont val="Times New Roman"/>
        <family val="1"/>
      </rPr>
      <t>1</t>
    </r>
  </si>
  <si>
    <t>Represented employees in state service are covered under the applicable bargaining agreement.</t>
  </si>
  <si>
    <t xml:space="preserve"> https://www.ofm.wa.gov/state-human-resources/labor-relations/collective-bargaining-agreements/2019-21-collective-bargaining-agreements </t>
  </si>
  <si>
    <t>Information Technology Professional Structure (Classified, Non-Represented)</t>
  </si>
  <si>
    <r>
      <t>Information Technology Professional Structure (Classified, Represented)</t>
    </r>
    <r>
      <rPr>
        <vertAlign val="superscript"/>
        <sz val="10"/>
        <rFont val="Times New Roman"/>
        <family val="1"/>
      </rPr>
      <t>1</t>
    </r>
  </si>
  <si>
    <t>Washington Management Service (Classified)</t>
  </si>
  <si>
    <t>Employees in state service covered under the Civil Service Laws (due process protections).</t>
  </si>
  <si>
    <t xml:space="preserve">https://www.ofm.wa.gov/state-human-resources/compensation-job-classes/management-structures </t>
  </si>
  <si>
    <t>Not Assigned</t>
  </si>
  <si>
    <r>
      <t xml:space="preserve">Washington: </t>
    </r>
    <r>
      <rPr>
        <vertAlign val="superscript"/>
        <sz val="10"/>
        <rFont val="Times New Roman"/>
        <family val="1"/>
      </rPr>
      <t xml:space="preserve">1 </t>
    </r>
    <r>
      <rPr>
        <sz val="10"/>
        <rFont val="Times New Roman"/>
        <family val="1"/>
      </rPr>
      <t>WGS (Classified, Represented) and ITPS (Classified, Represented) pay practice information is provided for the largest represented employee group (Washington Federation of State Employees)</t>
    </r>
  </si>
  <si>
    <t>IT Professional Structure</t>
  </si>
  <si>
    <t xml:space="preserve">                           State agencies are required to have policies related to progression increases approved by the State HR Director. Agencies must request approval to appoint an employee above the band.</t>
  </si>
  <si>
    <t>WMS</t>
  </si>
  <si>
    <t>Classified 
Non-Represented/ Represented</t>
  </si>
  <si>
    <t>Classified Nurses 
Non-Represented/ Represented</t>
  </si>
  <si>
    <t>EMS 
(Unclassified/At-Will)</t>
  </si>
  <si>
    <t xml:space="preserve"> Washington: WMS and EMS compensation structures are broadbanded. Salary Schedules:                                                                                                                                                                                </t>
  </si>
  <si>
    <r>
      <rPr>
        <sz val="10"/>
        <color indexed="12"/>
        <rFont val="Times New Roman"/>
        <family val="1"/>
      </rPr>
      <t xml:space="preserve">                    </t>
    </r>
    <r>
      <rPr>
        <u/>
        <sz val="10"/>
        <color indexed="12"/>
        <rFont val="Times New Roman"/>
        <family val="1"/>
      </rPr>
      <t xml:space="preserve">https://ofm.wa.gov/state-human-resources/compensation-job-classes/compensation-administration/general-wage-adjustment </t>
    </r>
  </si>
  <si>
    <t xml:space="preserve">Washington </t>
  </si>
  <si>
    <t>~2.50%</t>
  </si>
  <si>
    <r>
      <t>2 Steps on Periodic Increase Date</t>
    </r>
    <r>
      <rPr>
        <vertAlign val="superscript"/>
        <sz val="10"/>
        <rFont val="Times New Roman"/>
        <family val="1"/>
      </rPr>
      <t>1</t>
    </r>
  </si>
  <si>
    <r>
      <t>2 Steps on Periodic Increase Date</t>
    </r>
    <r>
      <rPr>
        <vertAlign val="superscript"/>
        <sz val="10"/>
        <rFont val="Times New Roman"/>
        <family val="1"/>
      </rPr>
      <t>2</t>
    </r>
  </si>
  <si>
    <r>
      <t>2 steps per year until step K then 1 step based on years of service to top of range</t>
    </r>
    <r>
      <rPr>
        <vertAlign val="superscript"/>
        <sz val="10"/>
        <rFont val="Times New Roman"/>
        <family val="1"/>
      </rPr>
      <t>3</t>
    </r>
  </si>
  <si>
    <r>
      <t xml:space="preserve">Washington: </t>
    </r>
    <r>
      <rPr>
        <vertAlign val="superscript"/>
        <sz val="10"/>
        <rFont val="Times New Roman"/>
        <family val="1"/>
      </rPr>
      <t>1</t>
    </r>
    <r>
      <rPr>
        <sz val="10"/>
        <rFont val="Times New Roman"/>
        <family val="1"/>
      </rPr>
      <t xml:space="preserve"> Applies to Classified Non-Represented/Represented.</t>
    </r>
  </si>
  <si>
    <t>6 years</t>
  </si>
  <si>
    <t>~2.5%</t>
  </si>
  <si>
    <t>Washington: Progression to longevity step after 6 years at max step of salary range.</t>
  </si>
  <si>
    <t>$1.00 per hour for employees regularly scheduled for a shift that ends after 10pm (evening shift)</t>
  </si>
  <si>
    <t>Classified Represented (WFSE)</t>
  </si>
  <si>
    <t>$1.00 an hour for employees regularly scheduled for shifts that begin by 3am (night  shift)</t>
  </si>
  <si>
    <t>OT eligible employees receive 7% of base pay
OT exempt receive $25 per 24-hour period
See Note 4</t>
  </si>
  <si>
    <t>See Note 3</t>
  </si>
  <si>
    <t xml:space="preserve">Alternate day off OR Paid holiday pay and OT for hours worked </t>
  </si>
  <si>
    <t>See assignment pay rates
Group A = jobs granted assignment pay
Group B = assigned job duties granted assignment pay that are not class specific
Group C = jobs given location pay for recruitment and retention purposes.
See Note 2</t>
  </si>
  <si>
    <t>Varies
See Note 1</t>
  </si>
  <si>
    <t>Positions requiring licensure as a registered nurse, licensed practical nurse, mental health practical nurse and psychiatric security nurse.</t>
  </si>
  <si>
    <t>See above</t>
  </si>
  <si>
    <r>
      <t xml:space="preserve">Washington: </t>
    </r>
    <r>
      <rPr>
        <vertAlign val="superscript"/>
        <sz val="10"/>
        <rFont val="Times New Roman"/>
        <family val="1"/>
      </rPr>
      <t>1</t>
    </r>
    <r>
      <rPr>
        <sz val="10"/>
        <rFont val="Times New Roman"/>
        <family val="1"/>
      </rPr>
      <t xml:space="preserve"> Reporting for most populated EE group, WFSE. Links below.</t>
    </r>
  </si>
  <si>
    <r>
      <rPr>
        <sz val="10"/>
        <color indexed="12"/>
        <rFont val="Times New Roman"/>
        <family val="1"/>
      </rPr>
      <t xml:space="preserve">                       </t>
    </r>
    <r>
      <rPr>
        <u/>
        <sz val="10"/>
        <color indexed="12"/>
        <rFont val="Times New Roman"/>
        <family val="1"/>
      </rPr>
      <t xml:space="preserve">https://www.ofm.wa.gov/state-human-resources/labor-relations/collective-bargaining-agreements/2019-21-collective-bargaining-agreements </t>
    </r>
  </si>
  <si>
    <r>
      <rPr>
        <sz val="10"/>
        <color indexed="12"/>
        <rFont val="Times New Roman"/>
        <family val="1"/>
      </rPr>
      <t xml:space="preserve">                      </t>
    </r>
    <r>
      <rPr>
        <u/>
        <sz val="10"/>
        <color indexed="12"/>
        <rFont val="Times New Roman"/>
        <family val="1"/>
      </rPr>
      <t xml:space="preserve">https://www.ofm.wa.gov/state-human-resources/labor-relations/collective-bargaining-agreements/2019-21-collective-bargaining-agreements </t>
    </r>
  </si>
  <si>
    <r>
      <rPr>
        <vertAlign val="superscript"/>
        <sz val="10"/>
        <rFont val="Times New Roman"/>
        <family val="1"/>
      </rPr>
      <t xml:space="preserve">                                   2</t>
    </r>
    <r>
      <rPr>
        <sz val="10"/>
        <rFont val="Times New Roman"/>
        <family val="1"/>
      </rPr>
      <t xml:space="preserve"> New effective 7/1/2019: King county location pay of 2.5%</t>
    </r>
  </si>
  <si>
    <r>
      <t xml:space="preserve">                     </t>
    </r>
    <r>
      <rPr>
        <vertAlign val="superscript"/>
        <sz val="10"/>
        <rFont val="Times New Roman"/>
        <family val="1"/>
      </rPr>
      <t>3</t>
    </r>
    <r>
      <rPr>
        <sz val="10"/>
        <rFont val="Times New Roman"/>
        <family val="1"/>
      </rPr>
      <t xml:space="preserve"> WFSE Call Back Pay: Lack of notice for such work will be considered callback and will result in a penalty of three (3) hours of pay at the basic salary in addition to all other compensation due. This penalty will apply to each call.</t>
    </r>
  </si>
  <si>
    <t xml:space="preserve">                        Nurses: $1.00 an hour during any hours assigned to work while on paid leave from 11:00 p.m. until 7:00 a.m.</t>
  </si>
  <si>
    <t xml:space="preserve">                        Nurses: $3.00 an hour during any hours worked or while on paid leave from Friday midnight to Sunday midnight.</t>
  </si>
  <si>
    <r>
      <t xml:space="preserve">                    </t>
    </r>
    <r>
      <rPr>
        <vertAlign val="superscript"/>
        <sz val="10"/>
        <rFont val="Times New Roman"/>
        <family val="1"/>
      </rPr>
      <t xml:space="preserve"> 4</t>
    </r>
    <r>
      <rPr>
        <sz val="10"/>
        <rFont val="Times New Roman"/>
        <family val="1"/>
      </rPr>
      <t xml:space="preserve"> On-call refers to Standby Pay. Compensation is collectively bargained in Washington State and premium pay references are also included within the collective bargaining agreements for represented employees.</t>
    </r>
  </si>
  <si>
    <t>Department of Social &amp; Health Services (DSHS) Psychiatrists working at Eastern and Western State Hospitals</t>
  </si>
  <si>
    <t>Wage type 1693: Pay for psychiatrists covered by the Coalition Master Agreement for working "extra duty" hours for 180 days if vacancies are not filled.</t>
  </si>
  <si>
    <t>125% of base pay</t>
  </si>
  <si>
    <t xml:space="preserve"> DSHS and DCYF employees only</t>
  </si>
  <si>
    <t>Wage type 1696: Pay for supervision, training, and counseling of individuals with intellectual disabilities or symptoms and behaviors related to significant mental illness or Juvenile Rehabilitation Institution Residents or Department of Corrections offenders.</t>
  </si>
  <si>
    <t>Attendant Counselor 2</t>
  </si>
  <si>
    <t>Wage Type 1702: Pay for performing the duties of a shift charge in an emergent situation in the absence of an Attendant Counselor 2 or 3.</t>
  </si>
  <si>
    <t>Attendant Counselor 3</t>
  </si>
  <si>
    <t>Wage Type 1703: Pay for performing the duties of a shift charge in an emergent situation in the absence of an Attendant Counselor 3.</t>
  </si>
  <si>
    <t>DSHS employees only</t>
  </si>
  <si>
    <t>Wage Type 1710: Assignment pay for the successful completion of the approved core curriculum which consists of 45 college quarter credit hours or its equivalent in semester hours and current participation in the development and implementation of assigned aspects of individual resident treatment activities.</t>
  </si>
  <si>
    <t>Any employee who meets the criteria</t>
  </si>
  <si>
    <t xml:space="preserve">Wage Type 1719: employees in any position whose current, assigned job responsibilities include proficient use of written and oral English and proficiency in speaking and/or writing one or more foreign languages, American Sign Language, or Unified English Braille, provided that proficiency or formal training in such additional language is not required in the specifications for the job class. </t>
  </si>
  <si>
    <t>Wage Type 1720: Same as above but only paid on an hourly basis.</t>
  </si>
  <si>
    <t>Washington State Patrol Crime Lab Staff</t>
  </si>
  <si>
    <t>Wage Type 1732: Pay for performing evidence-handling activities.</t>
  </si>
  <si>
    <t>Wage Type 1770: Compensation up to 15% of the employee’s base salary as approved by the agency to support the recruitment and/or retention of a specific position.</t>
  </si>
  <si>
    <t>up to 15%</t>
  </si>
  <si>
    <t xml:space="preserve">Wage Type 1771: Additional lump sum payment up to 15% of the employee’s base salary as approved by the agency to support the recruitment and/or retention of a specific position. </t>
  </si>
  <si>
    <t>Patient Care Employees</t>
  </si>
  <si>
    <t>Wage Type 1797: Additional compensation for current board certification in an area relevant to patient care from an accredited program. Employee receives ten thousand dollars ($10,000) added to base rate and paid out in twelve (12) equal monthly installments each fiscal year and prorated based on one (1.0) full-time equivalent.</t>
  </si>
  <si>
    <t>Outstanding accomplishments or the achievement of predefined work goals by individual employees or work units.</t>
  </si>
  <si>
    <t>Agencies determine growth and development increases for WMS and EMS positions. Overall growth not to exceed 25% during incumbent's tenure in position.
Per RCW 41.60.150, all employee groups may receive recognition awards up to $200.</t>
  </si>
  <si>
    <t>Washington: Link to RCW 41.60.150 Recognition Awards below.</t>
  </si>
  <si>
    <r>
      <rPr>
        <sz val="10"/>
        <color indexed="12"/>
        <rFont val="Times New Roman"/>
        <family val="1"/>
      </rPr>
      <t xml:space="preserve">                    </t>
    </r>
    <r>
      <rPr>
        <u/>
        <sz val="10"/>
        <color indexed="12"/>
        <rFont val="Times New Roman"/>
        <family val="1"/>
      </rPr>
      <t xml:space="preserve">http://app.leg.wa.gov/RCW/default.aspx?cite=41.60.150 </t>
    </r>
  </si>
  <si>
    <t>1.5x actual hours worked</t>
  </si>
  <si>
    <t>Exchange time may be offered based on agency policy</t>
  </si>
  <si>
    <t>Exchange time may be accrued up to 80 hours per WFSE Article 6</t>
  </si>
  <si>
    <t>Washington: Link to current collective bargaining agreements below.</t>
  </si>
  <si>
    <r>
      <rPr>
        <sz val="10"/>
        <color indexed="12"/>
        <rFont val="Times New Roman"/>
        <family val="1"/>
      </rPr>
      <t xml:space="preserve">                    </t>
    </r>
    <r>
      <rPr>
        <u/>
        <sz val="10"/>
        <color indexed="12"/>
        <rFont val="Times New Roman"/>
        <family val="1"/>
      </rPr>
      <t xml:space="preserve">https://www.ofm.wa.gov/state-human-resources/labor-relations/collective-bargaining-agreements/2019-21-collective-bargaining-agreements </t>
    </r>
  </si>
  <si>
    <t>Appointment to a class with a higher salary maximum that results in a salary increase.</t>
  </si>
  <si>
    <t>Minimum of two step (approx 5%)</t>
  </si>
  <si>
    <t>Determined by agency policy</t>
  </si>
  <si>
    <t>Applies to Classified 
Non-Represented
(See Note)</t>
  </si>
  <si>
    <t>5% for promotion to a class with a base salary that is less than 15% higher that the current class</t>
  </si>
  <si>
    <t>10% for promotion to a class with a base salary that is  15% or more higher that the current class</t>
  </si>
  <si>
    <t>As noted</t>
  </si>
  <si>
    <t>Applies to Classified Represented; see Article 42.10 of the WFSE Collective Bargaining Agreement</t>
  </si>
  <si>
    <t>Washington: Link to promotional increase rule -</t>
  </si>
  <si>
    <t xml:space="preserve">http://apps.leg.wa.gov/WAC/default.aspx?cite=357-28-110 </t>
  </si>
  <si>
    <t xml:space="preserve">                     Link to Salary Determination Policy Rule - </t>
  </si>
  <si>
    <t xml:space="preserve">https://apps.leg.wa.gov/WAC/default.aspx?cite=357-28-035 </t>
  </si>
  <si>
    <t xml:space="preserve">                     Link to current collective bargaining agreements - </t>
  </si>
  <si>
    <t xml:space="preserve">https://www.ofm.wa.gov/state-human-resources/labor-relations/collective-bargaining-agreements/2019-21-collective-bargaining-agreements  </t>
  </si>
  <si>
    <t xml:space="preserve">Washington: Link to salary structure change statute -  </t>
  </si>
  <si>
    <t>http://app.leg.wa.gov/RCW/default.aspx?cite=41.06.152</t>
  </si>
  <si>
    <t xml:space="preserve">http://app.leg.wa.gov/RCW/default.aspx?cite=41.80 </t>
  </si>
  <si>
    <t>Washington</t>
  </si>
  <si>
    <t xml:space="preserve">Applies to General Services Non-Represented/Represented (Classified) and Information Technology Professional Structure (Classified).
Step increases occur on employee's Periodic Increment Date.
Longevity increase is granted after 6 years at the highest step in the salary range.
General wage increases approved by the Legislature are usually effective on the first day of the applicable fiscal year.
</t>
  </si>
  <si>
    <t>Applies to Washington Management Service (Classified) and  Exempt (Unclassified).
Outstanding accomplishments or the achievement of predefined work goals by individual employees or work units.</t>
  </si>
  <si>
    <t xml:space="preserve">An employee's pay may be "y-rated" (paid above the range maximum) for various reasons. When a y-rate is approved, the employee retains that base pay until they move to another position or the salary range maximum moves above their current salary. Y-rated employees are not eligible for general wage increases unless the increase brings the salary range maximum above the current pay rate.
For non-represented employees, based salary may be set above the salary range maximum or a lump Sum payment may be granted to recruit or retain an employee in accordance with rule and the employer's salary determination policy.
For specific references for non-represented and represented employees, see links below. </t>
  </si>
  <si>
    <t>Washington: Links to non-represented employee recruitment and retention rules below.</t>
  </si>
  <si>
    <r>
      <rPr>
        <sz val="10"/>
        <color indexed="12"/>
        <rFont val="Times New Roman"/>
        <family val="1"/>
      </rPr>
      <t xml:space="preserve">                     </t>
    </r>
    <r>
      <rPr>
        <u/>
        <sz val="10"/>
        <color indexed="12"/>
        <rFont val="Times New Roman"/>
        <family val="1"/>
      </rPr>
      <t>http://apps.leg.wa.gov/WAC/default.aspx?cite=357-28-095</t>
    </r>
  </si>
  <si>
    <r>
      <rPr>
        <sz val="10"/>
        <color indexed="12"/>
        <rFont val="Times New Roman"/>
        <family val="1"/>
      </rPr>
      <t xml:space="preserve">                     </t>
    </r>
    <r>
      <rPr>
        <u/>
        <sz val="10"/>
        <color indexed="12"/>
        <rFont val="Times New Roman"/>
        <family val="1"/>
      </rPr>
      <t>http://apps.leg.wa.gov/WAC/default.aspx?cite=357-28-100</t>
    </r>
  </si>
  <si>
    <t xml:space="preserve">                     Link to current collective bargaining agreements below.</t>
  </si>
  <si>
    <r>
      <rPr>
        <sz val="10"/>
        <color indexed="12"/>
        <rFont val="Times New Roman"/>
        <family val="1"/>
      </rPr>
      <t xml:space="preserve">                     </t>
    </r>
    <r>
      <rPr>
        <u/>
        <sz val="10"/>
        <color indexed="12"/>
        <rFont val="Times New Roman"/>
        <family val="1"/>
      </rPr>
      <t xml:space="preserve">https://www.ofm.wa.gov/state-human-resources/labor-relations/collective-bargaining-agreements/2019-21-collective-bargaining-agreements </t>
    </r>
  </si>
  <si>
    <t>Surveys from 3rd party sources for private sector in-state data; custom survey for in-state public employers and other state governments.</t>
  </si>
  <si>
    <t>Terri Parker</t>
  </si>
  <si>
    <t>Compensation Policy &amp; Planning Specialist</t>
  </si>
  <si>
    <t>Primary contact for NCASG formal surveys</t>
  </si>
  <si>
    <t>terri.parker@ofm.wa.gov</t>
  </si>
  <si>
    <t>360-515-6299</t>
  </si>
  <si>
    <t>360-407-4148</t>
  </si>
  <si>
    <t>Minnesota</t>
  </si>
  <si>
    <t>Classified - Union</t>
  </si>
  <si>
    <t>Employees that attain permanent status after successful completion of a probationary period. Have due process rights for disciplinary actions. Belong to one of nine labor unions.</t>
  </si>
  <si>
    <t>Resignation Only - can't separate Classified from Unclassified - includes all Union</t>
  </si>
  <si>
    <t>Classified - Non union</t>
  </si>
  <si>
    <t>Employees that attain permanent status after successful completion of a probationary period. Have due process rights for disciplinary actions. Not in union, primarily either Managerial or "Confidential" Employees.</t>
  </si>
  <si>
    <t>Resignation Only - can't separate Classified from Unclassified - includes all Non-Union</t>
  </si>
  <si>
    <t>Unclassified - Union</t>
  </si>
  <si>
    <t>Employees in one of nine unions that are unclassified for a variety of reasons, set in statute.  Some may be temporary employees.</t>
  </si>
  <si>
    <t>Unclassified -Non union</t>
  </si>
  <si>
    <t>Non-unionized employees that are unclassified for a variety of reasons.  Many in this class are Commissioners, or Deputy/Assistant Commissioners of Agencies.</t>
  </si>
  <si>
    <t>Craft, Maintenance &amp; Labor (2)</t>
  </si>
  <si>
    <t>Middle Mgmt - General (16E)</t>
  </si>
  <si>
    <t xml:space="preserve">Minnesota: All numbers are reflective of pay grades that are actively in use.  Some of the ranges have lower minimums and higher maximums, but there are not currently employees in those grades/ranges. Please note that this is NOT an exhaustive list of structures at the State of Minnesota.  </t>
  </si>
  <si>
    <t xml:space="preserve">                     Also there is not a separate pay structure for Unclassified; Commissioners/Agency Heads are at single rates of pay, not a structure.</t>
  </si>
  <si>
    <t>Minnesota: Range width varies quite a bit - this is an average of those comp structure in tab 2</t>
  </si>
  <si>
    <t>100% (at max)</t>
  </si>
  <si>
    <t>Minnesota: This is the step plan for "Professional General (14G)".  While somewhat typical, the amount of steps and the step amount varies per structure.</t>
  </si>
  <si>
    <t xml:space="preserve">                     For "Set Steps" generally the answer is Yes, but there may be certain circumstances (a transfer from another pay structure for example), where an </t>
  </si>
  <si>
    <t xml:space="preserve">                     employee would be off step until their next anniversary date, where they would receive a "step-plus" to get them back on a step.</t>
  </si>
  <si>
    <t xml:space="preserve">                     Employees must meet performance standards in order to receive step. For Years of Service, this particular salary range has 12 steps, so if someone was hired at Step 1,</t>
  </si>
  <si>
    <t xml:space="preserve">                     it would take them 11 steps to get to the top of the range and no longer eligible for step increases.  However, employees are hired at different step levels up to </t>
  </si>
  <si>
    <t xml:space="preserve">                     and including the top of the range, so with no years of service, they would no longer be eligible for step increases.</t>
  </si>
  <si>
    <t xml:space="preserve">Minnesota: No Merit pay plan in State of Minnesota.  Those in the Managerial Plan and "Confidential Employees" are eligible for performance increases instead of being on a step system, up to 3.5%.  </t>
  </si>
  <si>
    <t xml:space="preserve">                     However, this amount rarely varies if the employee meets performance standards and is not considered a merit system.</t>
  </si>
  <si>
    <t>.65 per hour for all hours on shift that begin 6 am or end after 7 pm</t>
  </si>
  <si>
    <t>Employee paid 15 min straight time for each one hour of on call status.  Limit of 4 hours of straight time per calendar day</t>
  </si>
  <si>
    <t>If employee called back after regular shift shall be paid a minimum of 2 hours at the rate of 1.5x regular rate.</t>
  </si>
  <si>
    <t>Employees working on high voltage power lines (over 600 volts) receive $1.15 per hour for all hours working high voltage</t>
  </si>
  <si>
    <t>Paid at employees appropriate overtime rate plus payment for holiday</t>
  </si>
  <si>
    <t>.55 to 1.50 per hour</t>
  </si>
  <si>
    <t>All employees in MAPE contract (Professional - Accounting, IT, Human Services Professions, Environmental Specialists etc.)</t>
  </si>
  <si>
    <t>Paid at employees regular rate of pay plus payment for holiday</t>
  </si>
  <si>
    <t>1.75 per hour for all hours actually worked between 6 pm and 6 am</t>
  </si>
  <si>
    <t>Nurses (with exception of those that work in Dept of Health)</t>
  </si>
  <si>
    <t xml:space="preserve">Employee paid 15 min straight time for each one hour of on call status.  </t>
  </si>
  <si>
    <t>Psychiatrists and Medical Specialists</t>
  </si>
  <si>
    <t>Recruiting Incentive</t>
  </si>
  <si>
    <t>For difficult to recruit positions only, requires approve of "Central HR"</t>
  </si>
  <si>
    <t>Pilot program for this biennium that includes most employee groups except for AFSCME Union (Skilled Trades, Clerical, Direct Healthcare, Technical).</t>
  </si>
  <si>
    <t>1 (this is really new, only one request/approval at this point)</t>
  </si>
  <si>
    <t>Varies by employee group, typically 5,000 for most up to 10,000 for Managers</t>
  </si>
  <si>
    <t>1.5x times regular rate</t>
  </si>
  <si>
    <t>For certain contracts/employees straight time hour for hour with prior approval</t>
  </si>
  <si>
    <t>Basically one of two ways:  1) Movement from an individual contributor to supervisor/mgr where the top of the range for the supv/mgr position is equal to or higher than ind contributor; or any other movement where salary range in new position is at least two steps higher than old position</t>
  </si>
  <si>
    <t xml:space="preserve">For most contracts one step (2.5%-4%); For plans 3.5% </t>
  </si>
  <si>
    <t>Varies by agency but for most contracts usually 2-3 steps; For Plans 12%</t>
  </si>
  <si>
    <t>Minnesota: Employee would usually not negotiate promotional increase, but in some cases it might be possible for a small movement in offer.</t>
  </si>
  <si>
    <t>No set percentages for keeping ranges within market, but per statute, "compensation for state positions bears reasonable relationship to compensation for similar positions outside state service."  For Varies by Job Title, Market, and Recruitment/Retention Issues, individual pay would not vary, but range reassignments for classifications would be determined by this.</t>
  </si>
  <si>
    <t>Note - Step Increase/Anniversary date refer to same type of increase in Minnesota, employees do not receive both - basically receive a step increase on anniversary date.</t>
  </si>
  <si>
    <t>While pay is technically capped at max, there may be circumstances where the employee's pay is above max.  This would most likely occur in the case of a transfer (similar pay ranges, but going from one contract to another may leave an employee above max), or in special circumstances a demotion.  When employee's salary is above max, they are not eligible for General Adjustment in the first year of a contract, but would be in the second year of the contract.</t>
  </si>
  <si>
    <t>In most cases we are looking at salary cost only as this is most widely available and easiest to compare;  in some circumstances we try to look at total compensation package because of our competitive benefits and retirement which definitely add value.</t>
  </si>
  <si>
    <t>Paul Christianson</t>
  </si>
  <si>
    <t>Compensation Consultant</t>
  </si>
  <si>
    <t>paul.christianson@state.mn.us</t>
  </si>
  <si>
    <t>651-259-3624</t>
  </si>
  <si>
    <t>Matthew Henderson</t>
  </si>
  <si>
    <t>matthew.henderson@state.mn.us</t>
  </si>
  <si>
    <t>651-201-8008</t>
  </si>
  <si>
    <t>Jennifer Winegarner</t>
  </si>
  <si>
    <t>Classification and Selection Consultant</t>
  </si>
  <si>
    <t>Expert on Classification System</t>
  </si>
  <si>
    <t>jennifer.winegarner@state.mn.us</t>
  </si>
  <si>
    <t>651-259-3631</t>
  </si>
  <si>
    <t>Dori Leland</t>
  </si>
  <si>
    <t>Enterprise Director Employee Compensation and Classification</t>
  </si>
  <si>
    <t>Overall leader of Compensation and Classification at the State of Mn</t>
  </si>
  <si>
    <t>dorilee.leland@state.mn.us</t>
  </si>
  <si>
    <t>651-259-3835</t>
  </si>
  <si>
    <t>Social Services</t>
  </si>
  <si>
    <t>Administrative</t>
  </si>
  <si>
    <t>Protective</t>
  </si>
  <si>
    <t>Technical</t>
  </si>
  <si>
    <t>Skilled Trades</t>
  </si>
  <si>
    <t>AS</t>
  </si>
  <si>
    <t>MS</t>
  </si>
  <si>
    <t>PS</t>
  </si>
  <si>
    <t>SS</t>
  </si>
  <si>
    <t>TS</t>
  </si>
  <si>
    <t>WS</t>
  </si>
  <si>
    <t xml:space="preserve">                   For FY19-20, minimums of the lowest pay grades were increased from the federal minimum wage of $7.25 per hour to $8.00 per hour. Some jobs were increased to $8.15 per hour, depending on the pay level.</t>
  </si>
  <si>
    <t xml:space="preserve">Louisiana: For 1/2/18, structure adjustments shown are calculated on the basis of midpoint % change. Additionally, on average, minimums were increased by percentages  ranging from 17.42% to 34.23% and </t>
  </si>
  <si>
    <t xml:space="preserve">                   maximums were increased by percentages ranging from 2.88% to 12.57%. </t>
  </si>
  <si>
    <t>4.00%*</t>
  </si>
  <si>
    <t xml:space="preserve">Louisiana: Merit increases were not granted by all executive branch agencies in the years marked with (*). 
                  </t>
  </si>
  <si>
    <t xml:space="preserve">                   Merit increases were frozen for FY17-18 and replaced with Market Adjustments starting 7/15/2018. For details on Market Adjustments, see Table 10.</t>
  </si>
  <si>
    <t>15% of supervisor's midpoint for AS, PS, WS, TS, SS, &amp; MS schedules and 20% of supervisor's midpoint for Registered Nurses</t>
  </si>
  <si>
    <t>20% of supervisor's midpoint for AS, PS, WS, TS, SS, &amp; MS schedules and 30% of supervisor's midpoint for Registered Nurses</t>
  </si>
  <si>
    <t>Varies by title and agency, $2.25/hr max or 1/4 hour comp time per hour</t>
  </si>
  <si>
    <t>Eligible for overtime pay</t>
  </si>
  <si>
    <t>Time and one half non-exempt; may pay straight time or straight comp time for exempt</t>
  </si>
  <si>
    <t>Classified employees in active status six months prior to the disbursement date of July 15 are eligible, unless serving in a temporary WAE appointment or rated as "Needs Improvement/Unsuccessful."</t>
  </si>
  <si>
    <t>This rule was established effective 7/1/18 and is now the primary vehicle by which the salaries of classified employees move through their respective pay ranges. The payments under this rule are not tied to performance. Rather, it is based on the concept of maintaining market competitiveness by bringing employees to the Midpoint faster with larger percent increases, then tapering to 2% for retention purposes. Employees cannot exceed the range maximum.</t>
  </si>
  <si>
    <t>Min up to 1st Quartile = 4%
1st Quartile up to Midpoint = 3%
Midpoint up to Maximum = 2%</t>
  </si>
  <si>
    <t>Louisiana: The number of employees who received this payment includes all classified employees who met eligibility criteria. Includes employees in part-time classified positions and four-year job appointment positions. Includes Higher Education agencies.</t>
  </si>
  <si>
    <t>Rewards for employees who receive exceptional performance evaluations shall be limited to a lump sum of up to 3% of the employee’s base pay, not to exceed $2,500.</t>
  </si>
  <si>
    <t>Yes, 1.5x hours worked</t>
  </si>
  <si>
    <t>None or 1 x time off - appointing authority choice
Cash may be given in official closures or with the approval of the SCS Commission</t>
  </si>
  <si>
    <t>A change of a permanent status employee to a different position allocated to a higher job.</t>
  </si>
  <si>
    <t>One pay level promotion = 7.00%
Two pay levels promotion = at least 7%, not to exceed 10.50%
Three or more pay levels promotion = at least 7.00%, not to exceed 14.00%</t>
  </si>
  <si>
    <t>Regardless of the % increase, no employee may be paid below the new pay range minimum.</t>
  </si>
  <si>
    <t xml:space="preserve">Employees with a performance evaluation rating of "Needs Improvement/Unsuccessful" are not eligible for market adjustments. </t>
  </si>
  <si>
    <t>Louisiana: For  E-G, an employee's pay may be red circled until the range max catches up with his pay. If a red circle rate is given as a result of an acquisition, merger, or consolidation, and is greater</t>
  </si>
  <si>
    <t xml:space="preserve">                   than 28% above the max, it reduces after two years to a figure not more than 28% above the employee's current max. (Rule 6.15)</t>
  </si>
  <si>
    <t xml:space="preserve">Return to Table of Contents </t>
  </si>
  <si>
    <t>(Executive Branch) 
Executive Service</t>
  </si>
  <si>
    <r>
      <t xml:space="preserve">                  </t>
    </r>
    <r>
      <rPr>
        <vertAlign val="superscript"/>
        <sz val="10"/>
        <rFont val="Times New Roman"/>
        <family val="1"/>
      </rPr>
      <t xml:space="preserve">2  </t>
    </r>
    <r>
      <rPr>
        <sz val="10"/>
        <rFont val="Times New Roman"/>
        <family val="1"/>
      </rPr>
      <t xml:space="preserve">"Resigned agency" indicates the employee resigned from one agency and was employed by another agency. "Resigned state" indicates the employee resigned from state government. These two categories combined represent voluntary turnover. </t>
    </r>
  </si>
  <si>
    <t>Uncategorized</t>
  </si>
  <si>
    <t>Y, Partially</t>
  </si>
  <si>
    <t>Turnover is not currently tracked as a breakdown by classification.</t>
  </si>
  <si>
    <t>Health Care 
(4)</t>
  </si>
  <si>
    <t>Clerical 
(6)</t>
  </si>
  <si>
    <t>Professional-General 
(14G)</t>
  </si>
  <si>
    <t>Professional-IT 
(14F)</t>
  </si>
  <si>
    <t>Middle Mgmt - IT 
(16G)</t>
  </si>
  <si>
    <t>Mgrs - General 
(20A)</t>
  </si>
  <si>
    <t>Mgrs- IT 
(20B)</t>
  </si>
  <si>
    <r>
      <t>General Service Non-Represented</t>
    </r>
    <r>
      <rPr>
        <vertAlign val="superscript"/>
        <sz val="10"/>
        <rFont val="Times New Roman"/>
        <family val="1"/>
      </rPr>
      <t>1</t>
    </r>
  </si>
  <si>
    <r>
      <t>Unclassified (EMS)</t>
    </r>
    <r>
      <rPr>
        <vertAlign val="superscript"/>
        <sz val="10"/>
        <rFont val="Times New Roman"/>
        <family val="1"/>
      </rPr>
      <t>5</t>
    </r>
  </si>
  <si>
    <r>
      <t>General Service Represented</t>
    </r>
    <r>
      <rPr>
        <vertAlign val="superscript"/>
        <sz val="10"/>
        <rFont val="Times New Roman"/>
        <family val="1"/>
      </rPr>
      <t>2</t>
    </r>
  </si>
  <si>
    <r>
      <t>Washington Management Service</t>
    </r>
    <r>
      <rPr>
        <vertAlign val="superscript"/>
        <sz val="10"/>
        <rFont val="Times New Roman"/>
        <family val="1"/>
      </rPr>
      <t>4</t>
    </r>
  </si>
  <si>
    <r>
      <t xml:space="preserve">                        </t>
    </r>
    <r>
      <rPr>
        <vertAlign val="superscript"/>
        <sz val="10"/>
        <rFont val="Times New Roman"/>
        <family val="1"/>
      </rPr>
      <t>2</t>
    </r>
    <r>
      <rPr>
        <sz val="10"/>
        <rFont val="Times New Roman"/>
        <family val="1"/>
      </rPr>
      <t xml:space="preserve"> There are 8 compensation schedules for general service represented classifications</t>
    </r>
  </si>
  <si>
    <r>
      <t xml:space="preserve">                        </t>
    </r>
    <r>
      <rPr>
        <vertAlign val="superscript"/>
        <sz val="10"/>
        <rFont val="Times New Roman"/>
        <family val="1"/>
      </rPr>
      <t>3</t>
    </r>
    <r>
      <rPr>
        <sz val="10"/>
        <rFont val="Times New Roman"/>
        <family val="1"/>
      </rPr>
      <t xml:space="preserve"> State agencies are required to have a Salary Determination Policy for non-represented classified positions (WGS) that must be approved by the State HR Director.</t>
    </r>
  </si>
  <si>
    <r>
      <t xml:space="preserve">                        </t>
    </r>
    <r>
      <rPr>
        <vertAlign val="superscript"/>
        <sz val="10"/>
        <rFont val="Times New Roman"/>
        <family val="1"/>
      </rPr>
      <t>4</t>
    </r>
    <r>
      <rPr>
        <sz val="10"/>
        <rFont val="Times New Roman"/>
        <family val="1"/>
      </rPr>
      <t xml:space="preserve"> Washington Management Service classifications are broadbanded with 5 bands and each state agency determines where an employee's salary will be set within the band. </t>
    </r>
  </si>
  <si>
    <r>
      <t xml:space="preserve">                       </t>
    </r>
    <r>
      <rPr>
        <vertAlign val="superscript"/>
        <sz val="10"/>
        <rFont val="Times New Roman"/>
        <family val="1"/>
      </rPr>
      <t xml:space="preserve"> 5</t>
    </r>
    <r>
      <rPr>
        <sz val="10"/>
        <rFont val="Times New Roman"/>
        <family val="1"/>
      </rPr>
      <t xml:space="preserve"> EMS (unclassified/at-will) classifications are broadbanded with 5 bands and each state agency determines where an employee's salary will be set within the band.</t>
    </r>
  </si>
  <si>
    <t>Turnover is not tracked by classified/ unclassified.</t>
  </si>
  <si>
    <t xml:space="preserve">                  (2) Does not have established pay structures for unclassified/at-will/appointed employees, except for those in the Executive Pay Plan which include only positions of specified Department Directors, Deputy Dept. Directors, Division Directors, and Principal Assistants to certain Boards and Commissions.</t>
  </si>
  <si>
    <t xml:space="preserve">
Delaware
(See Note)</t>
  </si>
  <si>
    <t>Broadbands</t>
  </si>
  <si>
    <t>Non-Broadband</t>
  </si>
  <si>
    <t xml:space="preserve">Indiana: The Unclassified Annual Minimum Amount of Lowest Grade is based on an hourly amount of $7.25 and 37.5 hours weekly (75 hours biweekly), which equates to $14,144 annually. </t>
  </si>
  <si>
    <t>North Carolina: No change from previous year; width for our General structure ranges from 48% to 90%.
                            Range width for our Attorney structure is 69%.
                            Range width for our IT structure is 63%.
                            Range width for our Highway Patrol structure is 78%.
                            Range width for our Medical structure is 87%.</t>
  </si>
  <si>
    <t>X = Years of service
2≤X&lt;4 = $250
4≤X&lt;6 = $426
6≤X&lt;8 = $626
8≤X&lt;10 = $850
10≤X&lt;12 = $1062
12≤X&lt;14 = $1250
14≤X&lt;16 = $1500
16≤X&lt;18 = $1688
18≤X&lt;20 = $1900
X≥20 = $2000
X+2 (if X&gt;20) = +$200</t>
  </si>
  <si>
    <t xml:space="preserve">                   Holiday Work - The most common  employees that work holidays are employed in corrections, state hospitals, or work for the highway patrol -- registered nurses, psychiatric technicians, and officers.</t>
  </si>
  <si>
    <t xml:space="preserve">                   Physical Performance Pay - This rate applies to Highway Patrol.  Highway Patrol officers with 60 or more months of service shall receive $130 per month when meeting the established requirements.  </t>
  </si>
  <si>
    <t xml:space="preserve">Delaware: The Union Correctional Staff and Union Probation and Parole Staff have had Haz Pay rolled into their base pay. Also, Special Memorandums of Understanding were signed with unions representing staff working directly with COVID contagions. </t>
  </si>
  <si>
    <r>
      <t xml:space="preserve">                </t>
    </r>
    <r>
      <rPr>
        <vertAlign val="superscript"/>
        <sz val="10"/>
        <rFont val="Times New Roman"/>
        <family val="1"/>
      </rPr>
      <t>2</t>
    </r>
    <r>
      <rPr>
        <sz val="10"/>
        <rFont val="Times New Roman"/>
        <family val="1"/>
      </rPr>
      <t xml:space="preserve"> Nursing 10% third shift differential; titles include Nurse Manager, Nurse Manager (Inpatient Services), Nurse Specialist, Charge Nurse Inpatient Services, Nurse Inpatient Services, Nurse, Staff Nurse, Licensed Practical Nurse (Inpatient Services), Licensed Practical Nurse, </t>
    </r>
  </si>
  <si>
    <t>Various equipment pay differentials ranging from .55 per hour  (example Tandem Truck); .95 per hour (example fork lift); 1.25 per hour (example Backhoe), to 1.50 per hour (example Aquatic Weed Cutter)</t>
  </si>
  <si>
    <t>If employee called back after regular shift shall be paid a minimum of 2 hours at the  employees appropriate overtime rate.</t>
  </si>
  <si>
    <t>Paid at 1.5 times regular rate of pay plus payment for the holiday</t>
  </si>
  <si>
    <t>State Trooper, State Patrol Investigation Officer, State Patrol Sergeant, State Patrol Investigation Sergeant</t>
  </si>
  <si>
    <t xml:space="preserve">flat rate or time off according to established scale for specific number of hours worked over standard in a month </t>
  </si>
  <si>
    <t>Any exit not initiated by employer</t>
  </si>
  <si>
    <t xml:space="preserve">                     There are additional structures that apply to Engineers, Corrections Officers, Law Enforcement, Service Units, Health Care, and other classifications. The ones listed above represent a majority of employees when added together but there are many other structures. </t>
  </si>
  <si>
    <t>North Carolina: No change from previous year because structures have not moved. Although the annual minimum published on the lowest grade is $20,500, Session Law 2018-5 set minimum wage for State employees at $31,200 effective 7/1/2018 .</t>
  </si>
  <si>
    <t xml:space="preserve">Tennessee: There are multiple pay plans for the BPP for Preferred Service. Some agencies such as Dept. of Safety, TN Bureau of Investigation, and Wildlife Resources may have a separate pay plan for specific job classes. In some cases an employee may be paid above the range maximum based on </t>
  </si>
  <si>
    <t xml:space="preserve">                  and Parole, Capitol Police and Alcohol and Tobacco Enforcement. 
Compression Pay Plans were created as a stop gap measure until a more viable solution could be determined.</t>
  </si>
  <si>
    <t xml:space="preserve">                 Non-union covered positions received 2.3% if performance measurements were met and 0% if performance measurements were not met.</t>
  </si>
  <si>
    <t xml:space="preserve">                 Employees covered by the State Law Enforcement Bargaining Council received one-time lump sum merit payments on 7-1-20</t>
  </si>
  <si>
    <t xml:space="preserve">                 stop gap measure until a more viable solution could be determined.</t>
  </si>
  <si>
    <t>Referral Bonus to attract  lifeguards at State Parks</t>
  </si>
  <si>
    <t>Sign-on Bonus to attract Compliance Nurses to  DHSS</t>
  </si>
  <si>
    <t>Referral Bonus to attract Compliance Nurses to  DHSS</t>
  </si>
  <si>
    <t>Sign-on Bonus to attract Advance Practice Nurses to DHSS</t>
  </si>
  <si>
    <t>Referral Bonus to attract Advance Practice Nurses to DHSS</t>
  </si>
  <si>
    <t>Youth Rehabilitation Counselor
Delaware Dept. of Services for Children Youth and Their Families</t>
  </si>
  <si>
    <t>Referral Bonus to attract Youth Rehabilitation Treatment Specialists to DSCYF</t>
  </si>
  <si>
    <t>$20k or 10% of salary, payable after 6 months or more of actual work</t>
  </si>
  <si>
    <t>For some groups payable in two lump sums; at a minimum after 6 months of employment</t>
  </si>
  <si>
    <t xml:space="preserve">Delaware: Additionally, there is a provision under the merit rules that allows for Agencies to request the DHR Secretary review the prevailing overtime rates for one or more FLSA exempted classes where </t>
  </si>
  <si>
    <t>* Some salary plans negotiated by unions allow for step increases and longevity based increases.
* Classes which experience demonstrated recruitment, retention, turnover, and/or vacancy issues may be considered for increases related to the going market rate for that classification in the private sector.
* Per SB 8, passed 3/26/19, as of January 1, 2020 local unions will now have ability to bargain for wages.
* Changes to Merit Employees salaries (general salary increases or decreases) may or may not be included in the Budget Bill each fiscal year.</t>
  </si>
  <si>
    <t>All the Executive Branch HR Staff now are part of the Department but have a dotted line to their previous agency.  More Centralization of functions anticipated over the next fiscal year.</t>
  </si>
  <si>
    <t>KRS 18A.095 Rights of Executive Branch Employees:  https://apps.legislature.ky.gov/law/statutes/statute.aspx?id=1360
KRS 18A.111 Probationary Periods for classified service:  https://apps.legislature.ky.gov/law/statutes/statute.aspx?id=1364</t>
  </si>
  <si>
    <t>2*</t>
  </si>
  <si>
    <t>Kentucky: There is only one graded, unclassified job remaining, the Executive Administrative Secretary. We do reserve grade 22 on our salary schedule for unclassified jobs, but it is currently not being used. All other true unclassified jobs are ungraded (00).</t>
  </si>
  <si>
    <t>Not tracked for this group</t>
  </si>
  <si>
    <t>Discretionary 2.00% lump sum bonus for "Exceptional" rating for Managerial Employees only</t>
  </si>
  <si>
    <t>2A Addendum (Delaware)</t>
  </si>
  <si>
    <t>8A Addendum (California)</t>
  </si>
  <si>
    <t>1A Addendum (Nebraska)</t>
  </si>
  <si>
    <r>
      <t xml:space="preserve">FY20-21
</t>
    </r>
    <r>
      <rPr>
        <i/>
        <sz val="10"/>
        <rFont val="Times New Roman"/>
        <family val="1"/>
      </rPr>
      <t>optional</t>
    </r>
  </si>
  <si>
    <t>Illinois</t>
  </si>
  <si>
    <t>Iowa</t>
  </si>
  <si>
    <t>New York</t>
  </si>
  <si>
    <t>Correctional Officer, Trainee; Entry-level Clerical; Nurses; Accountants, Mental Health Workers</t>
  </si>
  <si>
    <t xml:space="preserve"> Y</t>
  </si>
  <si>
    <t>334-353-3320</t>
  </si>
  <si>
    <t>Eugenia A Broughton</t>
  </si>
  <si>
    <t>genia.broughton@personnel.alabama.gov</t>
  </si>
  <si>
    <t>334-242-3689</t>
  </si>
  <si>
    <t>G01</t>
  </si>
  <si>
    <t>G02</t>
  </si>
  <si>
    <t>G03</t>
  </si>
  <si>
    <t>G04</t>
  </si>
  <si>
    <t>G05</t>
  </si>
  <si>
    <t>G06</t>
  </si>
  <si>
    <t>G07</t>
  </si>
  <si>
    <t>G08</t>
  </si>
  <si>
    <t>G09</t>
  </si>
  <si>
    <t>G10</t>
  </si>
  <si>
    <t>G11</t>
  </si>
  <si>
    <t>G12</t>
  </si>
  <si>
    <t>G13</t>
  </si>
  <si>
    <t>G14</t>
  </si>
  <si>
    <t>G15</t>
  </si>
  <si>
    <t>G16</t>
  </si>
  <si>
    <t>G18</t>
  </si>
  <si>
    <t>G19</t>
  </si>
  <si>
    <t>G20</t>
  </si>
  <si>
    <t>G21</t>
  </si>
  <si>
    <t>G22</t>
  </si>
  <si>
    <t>G23</t>
  </si>
  <si>
    <t>G24</t>
  </si>
  <si>
    <t>G25</t>
  </si>
  <si>
    <t>G26</t>
  </si>
  <si>
    <t>G27</t>
  </si>
  <si>
    <t>G28</t>
  </si>
  <si>
    <t>G29</t>
  </si>
  <si>
    <t>G30</t>
  </si>
  <si>
    <t>G31</t>
  </si>
  <si>
    <t>G32</t>
  </si>
  <si>
    <t>G33</t>
  </si>
  <si>
    <t>G34</t>
  </si>
  <si>
    <t>G35</t>
  </si>
  <si>
    <t>G36</t>
  </si>
  <si>
    <t>G37</t>
  </si>
  <si>
    <t>G38</t>
  </si>
  <si>
    <t>G39</t>
  </si>
  <si>
    <t>CW3</t>
  </si>
  <si>
    <t>Boiler Inspector</t>
  </si>
  <si>
    <t xml:space="preserve">Delaware: Merit exempt positions (unclassified) are assigned "merit-comparable" paygrades and must use Merit payscales, unless the position is covered under a </t>
  </si>
  <si>
    <t xml:space="preserve">                  SMV is an abbreviation for Selective Market Variation.</t>
  </si>
  <si>
    <t xml:space="preserve">                  union negotiated payscale (DAGIA, DSP, CW1, CW2)  or  is part of DTI (Department of Technology and Information), which uses a Track and Band structure.                 </t>
  </si>
  <si>
    <t>$500 increase to minimum, mid &amp; max of ranges</t>
  </si>
  <si>
    <t>$500 increase to emp. Salaries</t>
  </si>
  <si>
    <t xml:space="preserve">7/5/2021
</t>
  </si>
  <si>
    <t>3000*
Just submitted request to increase to $5,000- not yet approved</t>
  </si>
  <si>
    <t xml:space="preserve">1000
</t>
  </si>
  <si>
    <t>TBB</t>
  </si>
  <si>
    <t>Engineer I-IV
Delaware Department of Natural Resources and Environmental Control</t>
  </si>
  <si>
    <t>Sign -on Bonus</t>
  </si>
  <si>
    <t>Sign-on Bonus to attract Engineers to Delaware</t>
  </si>
  <si>
    <t>I-$2000
II-$3000
III-$4,000
IV-$5000</t>
  </si>
  <si>
    <t>First installment after three months of employment and the second installment eighteen months from the initial date of employment. New employees accepting this recruitment bonus must commit to two consecutive years of employment with DNREC</t>
  </si>
  <si>
    <t>Engineer I-IV
Delaware Department of Transportation</t>
  </si>
  <si>
    <t>HVAC/Refrigeration Technician 
New Castle County
Office of Management and Budget</t>
  </si>
  <si>
    <t>Sign-on Bonus to attract HVAC to New Castle County facilities for OMB</t>
  </si>
  <si>
    <t>First installment of  $1500 will be made upon the Date of Hire and second after 1 year of service.</t>
  </si>
  <si>
    <t>$10,000*
Increased from $4,500</t>
  </si>
  <si>
    <t xml:space="preserve">Delaware completed a total compensation survey in 2019 comparing Delaware to other regional states and private sector. </t>
  </si>
  <si>
    <t xml:space="preserve">Pay Structure Review </t>
  </si>
  <si>
    <t>There is a rule for sign-on bonuses but they are at agency discretion and most do not have the funds to have a policy.</t>
  </si>
  <si>
    <t>Hyperlink to FY 22 Salary Admin Plans, M37, M40, Selective Market and provide correct data effective July 4, 2021.</t>
  </si>
  <si>
    <t>57% (min to mid)</t>
  </si>
  <si>
    <t xml:space="preserve">Georgia State Charitable Contributions Program </t>
  </si>
  <si>
    <t>In Campaign Year</t>
  </si>
  <si>
    <t>Campaign in Progress</t>
  </si>
  <si>
    <t>Tina Bufford</t>
  </si>
  <si>
    <t>tina.bufford@doas.ga.gov</t>
  </si>
  <si>
    <t>404-844-6724</t>
  </si>
  <si>
    <t>Andrea Pass</t>
  </si>
  <si>
    <t>andrea.pass@doas.ga.gov</t>
  </si>
  <si>
    <t>404-234-7446</t>
  </si>
  <si>
    <t xml:space="preserve">Hawaii: Turnover data is for FY20 (7/1/19 to 6/30/20). FY21 is not available yet. </t>
  </si>
  <si>
    <t>7/1/2020
1/1/21
6/30/21</t>
  </si>
  <si>
    <t>Hawaii: No bargaining unit received an increase in the current FY.  The last adjustment dates are different dependent on the bargaing unit.</t>
  </si>
  <si>
    <t>Anniversary Date every 2 -3 years based on step &amp; if negotiated with union</t>
  </si>
  <si>
    <t xml:space="preserve">Hawaii:  We were using BU 3 (clerical) to answer this question but they recently eliminated the step movement plan (smp) for that bargaining unit. Changed it to BU 13 (professionals) who still retained a smp. </t>
  </si>
  <si>
    <t xml:space="preserve">Non-Classified turnover rates include seasonal and temporary separations. </t>
  </si>
  <si>
    <t>Comp Schedule</t>
  </si>
  <si>
    <t>Max Allowed: $5,000
Average: $2,900
Total: $436,000</t>
  </si>
  <si>
    <t>Max Allowed: $5,000
Average: $3,500
Total: $28,000</t>
  </si>
  <si>
    <t>Max Allowed: $2,000
Average: $1,250
Total: $1,454,368</t>
  </si>
  <si>
    <t>Max Allowed: $2,000
Average: $2,000
Total: $24,000</t>
  </si>
  <si>
    <t xml:space="preserve">LUMA Project - to acquire and implement a statewide modern Enterprise Resource Planning (ERP) system that encompasses a software suite of fully integrated modules for business operations. ERP Software: Infor CloudSuite Public Sector Systems Integrator: Deloitte. </t>
  </si>
  <si>
    <r>
      <t>Phase 1 Implementation (Budget Planning, Financial Management, and Procurement) 7/01/19 - 6/30/2021.</t>
    </r>
    <r>
      <rPr>
        <sz val="10"/>
        <color rgb="FFFF0000"/>
        <rFont val="Times New Roman"/>
        <family val="1"/>
      </rPr>
      <t xml:space="preserve"> </t>
    </r>
    <r>
      <rPr>
        <sz val="10"/>
        <rFont val="Times New Roman"/>
        <family val="1"/>
      </rPr>
      <t>Phase 1 was set to go live 7/1/21,</t>
    </r>
    <r>
      <rPr>
        <sz val="10"/>
        <color rgb="FFFF0000"/>
        <rFont val="Times New Roman"/>
        <family val="1"/>
      </rPr>
      <t xml:space="preserve"> </t>
    </r>
    <r>
      <rPr>
        <sz val="10"/>
        <rFont val="Times New Roman"/>
        <family val="1"/>
      </rPr>
      <t>but it was delayed to 07/01/22 due to project issues. Phase 2 Implementation (Payroll &amp; Human Capital Management) is 18 months long and started on 07/01/21.</t>
    </r>
  </si>
  <si>
    <t xml:space="preserve">Phase 1 completed FY20. Phase 2 underway FY21. Phase 2 and following phases will focus on adding needed functions, such as systems architecture, regional support, analytics, data sharing, project management, and software licensing. As ITS began Phase 2 of IT Modernization, we finally had a solid fiscal year of data to analyze results of the1st phase. When compared to a three-year average of pre-modernization IT expenditures including personnel, operating, and capital, we found that postmodernization expenditures for Phase 1 agencies were roughly the same at approximately $11.8 million. But financials are only part of picture. ITS modernized IT services to make them streamlined, efficient, safe, and scalable for the same cost agencies previously spent to maintain more staff, outdated systems, and older devices. </t>
  </si>
  <si>
    <t>HCM Operations Officer</t>
  </si>
  <si>
    <t>Personnel Code - not at will</t>
  </si>
  <si>
    <t>Employees that are under the Governor (not Lt. Governor, Secretary of State, Attorney General, Comptroller or Treasurer), subject to the Personnel Code (20 ILCS 415) and not "at will."  Medical doctors (Physician, Physician Specialist and Medical Administrator titles) were removed from the total.</t>
  </si>
  <si>
    <t>Accept Nonstate Position, Work Conditions, Type of Work, Marriage, Family Responsibilities, Return to School, Health, Retirement, Merit System Transfer Out-Going, Accept Another State Position, Resignation from Layoff, Personal Reasons, or Relocating Residence</t>
  </si>
  <si>
    <t>Involuntary turnover includes: Termination Noncertified; Death; Term Appointment Termination; Termination Intermittent; No reinstatement Rights; or No Reinstatement Rights to Agency.</t>
  </si>
  <si>
    <t>Personnel Code - at will</t>
  </si>
  <si>
    <t>Employees that are under the Governor (not Lt. Governor, Secretary of State, Attorney General, Comptroller or Treasurer),  subject to the Personnel Code (20 ILCS 415) and "at will."  "At will" are those employees exempt from the Personnel Code under Section 4(d)1, 4d(2) and 4d(3) of the Personnel Code.  Medical doctors (Physician, Physician Specialist and Medical Administrator titles) were removed from the total.</t>
  </si>
  <si>
    <t>Illinois: Of the total number of employees, 93% are unionized, 6.5% are non-unionized, and 0.6% are disputed whether in a union.</t>
  </si>
  <si>
    <t>Prevailing Rate</t>
  </si>
  <si>
    <t>Negotiated  7 Steps + 10 Longevity</t>
  </si>
  <si>
    <t>Negotiated  11 Steps</t>
  </si>
  <si>
    <t>Negotiated  6 Steps</t>
  </si>
  <si>
    <t>Negotiated  8 Steps</t>
  </si>
  <si>
    <t>Negotiated  1 Rate</t>
  </si>
  <si>
    <t>Negotiated  Range</t>
  </si>
  <si>
    <t>Negotiated  5 Steps + 10 Longevity</t>
  </si>
  <si>
    <t>Negotiated  2 Steps</t>
  </si>
  <si>
    <t>Negotiated 3 Steps</t>
  </si>
  <si>
    <t>Merit Compensation System</t>
  </si>
  <si>
    <t>Broad-Band</t>
  </si>
  <si>
    <t>Illinois - Negotiated  11 Steps</t>
  </si>
  <si>
    <t>Illinois - Negotiated  6 Steps</t>
  </si>
  <si>
    <t>Illinois - Negotiated  8 Steps</t>
  </si>
  <si>
    <t>Illinois - Negotiated  Range</t>
  </si>
  <si>
    <t>Illinois - Negotiated  2 Steps</t>
  </si>
  <si>
    <t>Illinois - Negotiated 3 Steps</t>
  </si>
  <si>
    <t>Step 1a 1b 1c with a 3% step differential and/or 3% or 2%</t>
  </si>
  <si>
    <t>2% and/or lower (steps from 2% to 5%) pay scale for 1 bargaining unit</t>
  </si>
  <si>
    <t>2% and end in 5 or 0</t>
  </si>
  <si>
    <t>top of all ranges raised 5%</t>
  </si>
  <si>
    <t>Maximum rates - 7.25%</t>
  </si>
  <si>
    <t>New Bargaining Unit</t>
  </si>
  <si>
    <t>Negotiated  5 Steps + Longevity</t>
  </si>
  <si>
    <r>
      <t xml:space="preserve">Illinois: </t>
    </r>
    <r>
      <rPr>
        <vertAlign val="superscript"/>
        <sz val="10"/>
        <rFont val="Times New Roman"/>
        <family val="1"/>
      </rPr>
      <t>1</t>
    </r>
    <r>
      <rPr>
        <sz val="10"/>
        <rFont val="Times New Roman"/>
        <family val="1"/>
      </rPr>
      <t>Amount reported + Step 1a, 1b, and 1c increased by an additional $25.</t>
    </r>
  </si>
  <si>
    <t>(See Note 1)</t>
  </si>
  <si>
    <r>
      <t xml:space="preserve">              </t>
    </r>
    <r>
      <rPr>
        <vertAlign val="superscript"/>
        <sz val="10"/>
        <rFont val="Times New Roman"/>
        <family val="1"/>
      </rPr>
      <t>2</t>
    </r>
    <r>
      <rPr>
        <sz val="10"/>
        <rFont val="Times New Roman"/>
        <family val="1"/>
      </rPr>
      <t>MS01,MS-02, and MS-03 minimum raised to accommodate increase to Illinois  minimum wage; top of all ranges raised 3.95%</t>
    </r>
  </si>
  <si>
    <t>Illinois: The largest group of employees are represented by AFSCME.</t>
  </si>
  <si>
    <r>
      <t xml:space="preserve">             </t>
    </r>
    <r>
      <rPr>
        <vertAlign val="superscript"/>
        <sz val="10"/>
        <rFont val="Times New Roman"/>
        <family val="1"/>
      </rPr>
      <t>1</t>
    </r>
    <r>
      <rPr>
        <sz val="10"/>
        <rFont val="Times New Roman"/>
        <family val="1"/>
      </rPr>
      <t>Amount reported + all on Step 1a, 1b, and 1c increased by an additional $25</t>
    </r>
  </si>
  <si>
    <t>All salaries 3.63%
(See Note 1)</t>
  </si>
  <si>
    <t>Negotiated 2 Steps</t>
  </si>
  <si>
    <t>Negotiated 5 Steps + Longevity</t>
  </si>
  <si>
    <t xml:space="preserve">              For Included in Table 2, the structures are in Table 2 along with their top and bottom annual salary - not the actual Step amounts or increases.</t>
  </si>
  <si>
    <t xml:space="preserve">Illinois: For Step Amount $, Step amount is an average annual rate. If there is no increase in 5th year, zero is indicated. </t>
  </si>
  <si>
    <t xml:space="preserve">              For Set Steps, a rate may be red circled between Step rates or above the maximum by an arbitrator or agreement.</t>
  </si>
  <si>
    <t>9, 10, 12.5, 14, 15, 17.5, 20, 21, 22.5, or 25 yrs</t>
  </si>
  <si>
    <t>Yes</t>
  </si>
  <si>
    <t>1st Day of Month of Anniversary Date</t>
  </si>
  <si>
    <t>See *Note</t>
  </si>
  <si>
    <t>Negotiated Agreement</t>
  </si>
  <si>
    <t>See **Note</t>
  </si>
  <si>
    <t>Employee on Step 8 having 10 years of continuous service and 3 years of creditable service at Step 8 is paid $50/mo and is paid $75/mo. after 15 years of continuous service and 3 years creditable service at Step 8.</t>
  </si>
  <si>
    <t>Employee on Step 8 having 10 years of continuous service and 3 years of creditable service at Step 8 is paid $75/mo in the same or higher pay grade on or before July 1, 2013 and is paid $100/mo. after 15 years of continuous service and 3 years creditable service at Step 8 in the same or higher pay grade on or before July 1, 2013.  Employees receiving longevity pay shall continue to receive such pay as long as they remain in the same or successor classification as a result of a reclassification or reevaluation.  Employees who are eligible for longevity pay on or before January 1, 2002, shall continue to receive longevity pay after being placed on Step 8 while they remain in the same or lower pay grade.  Employees not eligible for longevity pay on or before the date they are placed on Step 8 shall begin to receive longevity pay after three (3) years or more of creditable service on Step 8.</t>
  </si>
  <si>
    <t>Employee on Step 8 having 10 years of continuous service and 3 years of creditable service at Step 8 is paid $75/mo in the same or higher pay grade on or before August 16, 2013 and is paid $100/mo. after 15 years of continuous service and 3 years creditable service at Step 8 in the same or higher pay grade on or before August 16, 2013.  Employees who are eligible for longevity pay on or before January 1, 2002, shall continue to receive longevity pay after being placed on Step 8 while they remain in the same or lower pay grade.  Employees not eligible for longevity pay on or before the date they are placed on Step 8 shall begin to receive longevity pay after 3 years or more of creditable service on Step 8.</t>
  </si>
  <si>
    <t xml:space="preserve">The Employer will pay bargaining unit members for all backpay owed from the wage freeze from 2015 through to 2019, including -any pay from missed steps or longevity adjustments.  Employee on Step 8 having 10 years of continuous service and 3 years of creditable service at Step 8 is paid $75/mo in the same or higher pay grade on or before August 16, 2013 and is paid $100/mo. after 15 years of continuous service and 3 years creditable service at Step 8 in the same or higher pay grade on or before August 16, 2013. </t>
  </si>
  <si>
    <t>Lump Sum, Additive</t>
  </si>
  <si>
    <t>Employees in the classifications Arson Investigator I and II, Commerce Commission Police Officer I and II, and Police Officer I, II and II shall be placed in a longevity schedule receiving a salary increase pf $50/mo. upon reaching 10 years, 13 years and 15 years service in the same classification series.  Employees shall be placed in a longevity schedule receiving a salary increase of $100/mo. upon reaching 17 years service in the same classification series.  Other classes receive none.</t>
  </si>
  <si>
    <t>$75.00 per month for those employees who have 3 or more years of creditable service on Step 8 in the same pay grade and $100.00 per month for those employees who have 6 or more years of creditable service on Step 8 in the same pay grade.</t>
  </si>
  <si>
    <t>An employee on Step 8, having 10 years of continuous service and 3 years creditable service at Step 8, shall be paid $75 per month. An employee with 15 years continuous services and three (3) years of creditable service at Step 8 shall receive $100 per month.  The Employer will pay bargaining unit members for all backpay owed from the wage freeze from 2015 to 2019, including any pay from missed steps or longevity adjustments.</t>
  </si>
  <si>
    <t>Effective July 1, 2019 bargaining unit employees shall receive a one-time longevity increase based on the following years of service with any Agency covered under this Agreement: (See ***Note)</t>
  </si>
  <si>
    <t>beginning of 9, 10, 12.5, 14, 15, 17.5, 20, 21, 22.5, and 25 years of service</t>
  </si>
  <si>
    <t>***See Note</t>
  </si>
  <si>
    <t>* Note:</t>
  </si>
  <si>
    <t>Monthly Salary effective July 1, 2021</t>
  </si>
  <si>
    <t>Title</t>
  </si>
  <si>
    <t>9 Yrs</t>
  </si>
  <si>
    <t>10 Yrs</t>
  </si>
  <si>
    <t>12.5 Yrs</t>
  </si>
  <si>
    <t>14 Yrs</t>
  </si>
  <si>
    <t>15 Yrs</t>
  </si>
  <si>
    <t>17.5 Yrs</t>
  </si>
  <si>
    <t>20 Yrs</t>
  </si>
  <si>
    <t>Conservation Police Sergeant</t>
  </si>
  <si>
    <t>Conservation Police Lieutenant</t>
  </si>
  <si>
    <t>**Note:</t>
  </si>
  <si>
    <t>Conservation Police Officer I</t>
  </si>
  <si>
    <t>***Note</t>
  </si>
  <si>
    <t>Per Month</t>
  </si>
  <si>
    <t>5 - 9.9</t>
  </si>
  <si>
    <t>10 - 14.9</t>
  </si>
  <si>
    <t>15 - 19.9</t>
  </si>
  <si>
    <t>20+</t>
  </si>
  <si>
    <t>****Note</t>
  </si>
  <si>
    <t>Conservation Police Officer II</t>
  </si>
  <si>
    <t>8B Addendum (Illinois)</t>
  </si>
  <si>
    <t>Illinois Bargaining Units</t>
  </si>
  <si>
    <t>Negotiated  7 Steps + 10 Longevity, RC-104</t>
  </si>
  <si>
    <t>Negotiated  7 Steps + 10  Longevity, RC-061</t>
  </si>
  <si>
    <t>Negotiated  11 Steps, VR-706</t>
  </si>
  <si>
    <t>Negotiated  11 Steps, RC-056 and RC-184</t>
  </si>
  <si>
    <t>Negotiated  11 Steps, CU-500, RC-006, RC-010, RC-014, RC-028, RC-042, RC-062, and RC-063</t>
  </si>
  <si>
    <t>Negotiated  11 Steps, HR-010</t>
  </si>
  <si>
    <t>Negotiated  11 Steps, RC-036</t>
  </si>
  <si>
    <t>Negotiated  11 Steps, RC-029</t>
  </si>
  <si>
    <t>Negotiated  6 Steps, HR-001, RC-019, RC-020, and RC-045</t>
  </si>
  <si>
    <t>Negotiated  8 Steps, RC-023</t>
  </si>
  <si>
    <t>Negotiated  8 Steps, VR-704</t>
  </si>
  <si>
    <t>Negotiated  1 Rate, Snowbirds in HR-001, RC-019 and RC-020, and RC-008</t>
  </si>
  <si>
    <t>Negotiated  Range, NR-916</t>
  </si>
  <si>
    <t>Negotiated  5 Steps + 10 Longevity. RC-061</t>
  </si>
  <si>
    <t>Negotiated  2 Steps, RC-061</t>
  </si>
  <si>
    <t>Negotiated 3 Steps, RC-045</t>
  </si>
  <si>
    <t>This information is the basic information for each.  The contracts contain the details.</t>
  </si>
  <si>
    <t xml:space="preserve">Illinois - Prevailing Rate - </t>
  </si>
  <si>
    <t xml:space="preserve">9 trades Bargaining Units (PR-000) - Baker; Barber; Beautician; Brickmason; Carpenter; Carpenter Foreman; Electrician; Electrician Foreman; Highway Construction Equipment Operator; Laborer; Laborer (Building); Laborer Foreman; Machinist; Maintenance Worker (Power Plant); Painter; Painter Foreman; Plumber; Plumbing Foreman; Roofer; Sewage Plant Operator; Sign Painter; Sign Painter Helper; Stationary Engineer; Stationary Engineer – Assistant Chief; Stationary Engineer – Chief; Stationary Fireman; Steamfitter; Teacher of Barbering; Teacher of Beauty Culture; Tinsmith; Trades Tender; Water Plant Operator; </t>
  </si>
  <si>
    <t>Minimum 3 hrs pay at applicable rate for each call.  1/2 hour travel time on each call if over the 3 hour minimum.</t>
  </si>
  <si>
    <t>Positions in maximum security institutions - $75/mo. adjustment to monthly wages for all employee with 7 or more yrs of continuous service with Corrections as long as they remain at a maximum security facility.</t>
  </si>
  <si>
    <t>Employees required to work on Thanksgiving, Christmas, Labor Day, Memorial Day, Independence Day, New Year’s Day, or Martin Luther King's Birthday - 1 1/2 hourly rate added to 8 hours of straight time for the holiday.  Any accrued holiday time shall be granted on the day requested by the employee unless it interferes with the Employer's operation, in which event the employee's next requested day off shall be given or cash paid in lieu thereof. All holiday time must be liquidated during the fiscal year it was earned.  The other authorized holidays on which employees shall have time off, with full salary payment are: Lincoln's Birthday, President's Day, Columbus Day, Veteran's Day, Friday following Thanksgiving, and General Election Day.</t>
  </si>
  <si>
    <t>Overtime</t>
  </si>
  <si>
    <t>Paid out or receive compensatory time at the rate of 1 1/2 the normal hourly rate for all overtime hours worked, at the discretion of the employee. Compensation time is capped at 30 hours. Any unused time shall be liquidated at the end of the fiscal year it was earned.  All approved benefit time shall be considered as hours worked for the purpose of computing overtime.</t>
  </si>
  <si>
    <t>Inconvenience Pay</t>
  </si>
  <si>
    <t>In the event an employee has a regular schedule which requires working more than 5 days in any given 7-day period even though it overlaps work weeks, paid $1.50 per hr above the regular rate on each of these days worked over 5 days within said 7-day period.  No double payment or calculation of the same days within a given 7-day period, unless an employee works more than the normally scheduled hours or days.</t>
  </si>
  <si>
    <t xml:space="preserve">Temporary Assignment Pay to a higher-level position </t>
  </si>
  <si>
    <t>Appropriate rate of pay within the bargaining unit or work location for a period not to exceed 120 Calendar days except in cases of leaves of absence.</t>
  </si>
  <si>
    <t>Required Work During 1/2 Hr Meal Period Pay and are not provided an alternate meal period</t>
  </si>
  <si>
    <t>Appropriate rate</t>
  </si>
  <si>
    <t>Work Assignments Requiring Travel</t>
  </si>
  <si>
    <t>Illinois - Negotiated  7 Steps + 10 Longevity,</t>
  </si>
  <si>
    <t>Table A - RC-104 - Conservation Police Supervisors</t>
  </si>
  <si>
    <t>Consistent with past practice, Sergeants shall be allowed to work designated holidays at normal and high staffing levels in lieu of regular day off. With prior approval of the Director of Law Enforcement, Lieutenants shall be allowed to work designated holidays. (Designated Holidays are Memorial Day, Independence Day, Labor Day and Thanksgiving Day.)</t>
  </si>
  <si>
    <t>Table Q - RC-061 - Conservation Police Officer I</t>
  </si>
  <si>
    <t>Officers that work between the hours of 12:00 am and 6:00 am shall be paid premium pay of an additional $0.25 per hour for all time worked between the hours of 12:00 a.m. and 6:00 a.m.</t>
  </si>
  <si>
    <t>An employee called back to work by the Employer outside of the employee’s regularly scheduled shift or on the employee’s scheduled days off shall be compensated at the appropriate straight time or overtime rate for a minimum of two (2) hours of work.</t>
  </si>
  <si>
    <t>Any employee who works a holiday may choose to receive double time, except for Christmas Day, Thanksgiving Day, and Labor Day, for which the compensation rate shall be double time and a half cash payment in lieu of having compensatory time off on a future date.  For the purpose of overtime computation, any and all time worked on holidays shall count as time worked, unless such holiday falls on the employee's regularly scheduled day off.</t>
  </si>
  <si>
    <t>Standby Pay</t>
  </si>
  <si>
    <t>An employee who is directed by the Employer to be available for work within one hour shall be entitled to stand-by pay and shall receive two (2) hours pay for any period of stand-by of twelve (12) hours or less, whether required to work or not.</t>
  </si>
  <si>
    <t xml:space="preserve">Temporary Assignment Pay </t>
  </si>
  <si>
    <t>To be eligible for temporary assignment pay, the employee must: A. Be assigned, by Employer, to assume the duties and responsibilities of a different position classification. B. Perform a preponderance of duties and responsibilities which distinguish the position. C. Perform duties and responsibilities not provided for in their regular position classification.  If the employee is temporarily assigned to a position classification having a higher pay grade than his/her permanent position classification, the employee shall be paid as if the employee had received a promotion into such higher pay grade. For the purpose of calculation, any temporary assignment of less than one-half day shall be counted as one-half day and any temporary assignment of more than one-half day but less than a full day shall be considered one full day.</t>
  </si>
  <si>
    <t>Clothing Allowance</t>
  </si>
  <si>
    <t>The clothing allowance shall be four hundred ($400) each year thereafter to be paid on or before October lst.</t>
  </si>
  <si>
    <t>Stipend</t>
  </si>
  <si>
    <t>All bargaining unit employees on active payroll on the date of effectuation shall receive a one-(1) time stipend of $2500 prorated by 25% for each year the employee was employed from July 1, 2015 through June 30, 2019. The stipend shall be paid as soon as practicable after the effectuation of the Agreement signed August 29, 2019.</t>
  </si>
  <si>
    <t>Illinois - Negotiated  5 Steps + 10 Longevity,</t>
  </si>
  <si>
    <t>Table Q - RC-061 - Conservation Police Officer II</t>
  </si>
  <si>
    <t>Table Q - RC-061 - Conservation Police Officer Trainees</t>
  </si>
  <si>
    <t>Table B - VR-706 - Assistant Automotive Shop Supervisors, Automotive Shop Supervisors and Meat and Poultry Inspector Supervisors</t>
  </si>
  <si>
    <t xml:space="preserve">Stipend </t>
  </si>
  <si>
    <t>All bargaining unit employees on active payroll on August 28, 2019 shall receive a one-time stipend of $2,500 prorated by 25% for each year the employee was employed from July 1, 2015 through June 30, 2019.  The stipend shall be paid as soon as practicable after August 28, 2019</t>
  </si>
  <si>
    <t>Holiday Pay</t>
  </si>
  <si>
    <t>An employee who is required to work on an approved State holiday may, at the employee’s discretion, choose double time cash in lieu of having compensatory time off at a future date.  An employee who works on Thanksgiving Day, the day after Thanksgiving or Christmas Day is compensated at the rate of one time and one-half (1 ½) cash payment in addition to Holiday pay.  For the purposes of overtime computation, holidays shall count as time worked, unless such holiday falls on the employee’s regularly scheduled day off. Holiday time may be taken in one (1) hour increments.  To be eligible for holiday pay, the employee shall work the employee’s last scheduled workday before the holiday and first day scheduled workday after the holiday, unless absence on either or both of these workdays is for good cause and approved by the operating agency.</t>
  </si>
  <si>
    <t xml:space="preserve">Bilingual Pay </t>
  </si>
  <si>
    <t>Positions whose job descriptions require the use of sign language or which require the employee to be bilingual, shall receive an additional $100 per month or 5.0% of their monthly base salary whichever is greater.</t>
  </si>
  <si>
    <t>Temporary Assignment</t>
  </si>
  <si>
    <t>No employee shall be required to work in a temporary position in excess of six (6) months per calendar year.  For a period in excess of six (6) months, the employer shall advise the Union as to the rationale for such extension.  This information shall be provided at the time the Employer determines to extend the temporary assignment.  The Employer agrees not to rotate temporary assignments for the purpose of avoiding temporary assignment pay</t>
  </si>
  <si>
    <t>Table C - RC-056 - Site Superintendents and Departments of Veterans' Affairs, Natural Resources, Human Services and Agriculture and Historic Preservation Agency Managers</t>
  </si>
  <si>
    <t>Standby pay shall apply to employees who are required to be onsite and available to work at any propagation facility and any work site that is deemed eligible for stand by pay by mutual agreement of the Agency and Union.  The employee must be in stand by status on a day the employee is not scheduled to work.  Employees eligible for stand by shall receive four (4) hours pay while in stand by status, whether required to work or not.  If required to be on stand-by status New Year's Day, Memorial Day, Labor Day, Thanksgiving or Christmas, the employee shall receive six (6) hours pay while in stand by status whether required to work or not.  The employee must be available upon call and keep the employer informed of their whereabouts to be eligible for stand by pay.</t>
  </si>
  <si>
    <t>Any employee who resides outside of his/her work site and is called back to work outside of his/her regularly scheduled shift or scheduled days off shall be paid a minimum of two (2) hours pay at the applicable rate.  Work schedules will not be changed because of call back time in order to avoid call back.  If the employee has been called back to take care of an emergency, the Employer shall not require the employee to work the entire two (2) hour period by assigning the employee extra non-essential work.  Pay or compensatory time shall be at the discretion of the Employer.</t>
  </si>
  <si>
    <t>An employee who is required to work on either an approved state holiday or the observed holiday, may at the Employer's discretion, choose double time cash payment in lieu of having holiday time off at a future date. Accumulated holidays must be used within twelve (12) months from the date earned. Effective July 1, 2009 in lieu of equivalent time off an employee who works either the actual or the observed holiday may choose to receive double time cash payment, except an employee who works on only Labor Day, Thanksgiving, or Christmas Day may choose to receive double time and one-half cash payment in lieu of time off.  When an employee works on a day on which a holiday falls, either the actual or the observed holiday, he/she shall receive equivalent time off or cash payment in the amounts specified above for any time in excess of his/her regular hours of work.  Supervisors may grant employee requests to use holiday time in smaller increments of fifteen (15) minutes after a minimum use of one-half (½) hour.  Accumulated holidays shall be liquidated in cash at the current rate of pay when the employee leaves state service.  Payment is subject to any applicable taxes and payroll deductions.</t>
  </si>
  <si>
    <t xml:space="preserve">Commercial Drivers License </t>
  </si>
  <si>
    <t>If any employee is required to possess a CDL, the Employer shall reimburse the employee for the renewal costs of the CDL associated with its issuance and application fee.</t>
  </si>
  <si>
    <t>Inconvenience Pay DHS only</t>
  </si>
  <si>
    <t>In the event of a day off rotation schedule only, an employee who works more than five (5) days in any given seven (7) day period even though it overlaps work weeks, shall be paid inconvenience premium pay of 50¢ per hour above the regular rate of pay on each of those days worked over five (5) days within said seven-day period.  There shall be no double payment or calculation of the same days within a given seven-day period.</t>
  </si>
  <si>
    <t>Canine Handlers Pay</t>
  </si>
  <si>
    <t>Canine Handlers shall receive one (l) hour straight time compensation seven days a week for canine maintenance.</t>
  </si>
  <si>
    <t xml:space="preserve">Administrative Reassignment </t>
  </si>
  <si>
    <t>The Employer may reassign an employee for up to ninety (90) days during the course of an investigation.  At the time of reassignment the employee shall be provided with a statement that identifies the reason for the investigation.  The reassignment shall be within the employee's permanently assigned work location.  The employee shall be made whole for all approved travel expenses during the administrative reassignment.</t>
  </si>
  <si>
    <t xml:space="preserve">Travel Required for Training </t>
  </si>
  <si>
    <t>Overtime will be paid to all employees required to travel for training, orientation, or professional development when travel is in excess of their normal commute and outside their normal work hours.  Where current practice exists, employees who are paid overtime for travel during their normal commute time outside normal work time, the practice shall continue.</t>
  </si>
  <si>
    <t>All bargaining unit employees on active payroll on the date of effectuation shall receive a one (1) time stipend of $2500 prorated by 25% for each year the employee was employed from July 1, 2015 through June 30, 2019.  The stipend shall be paid as soon as practicable after the effectuation of the Agreement.</t>
  </si>
  <si>
    <t>To be eligible for temporary assignment pay, the employee must be qualified and be assigned in writing by the Employer to perform the duties and responsibilities which distinguish the higher position classification.  An employee temporarily assigned to the duties of a position classification in an equal or lower pay grade than his/her permanent position classification shall be paid his/her permanent position classification rate.  If the employee is temporarily assigned to a position classification having a higher pay grade than his/her permanent position classification, the employee shall be paid as if he/she had received a promotion into such higher pay grade.</t>
  </si>
  <si>
    <t xml:space="preserve">Overtime </t>
  </si>
  <si>
    <t>An employee who is charged with a UA (unexcused-unauthorized absence), XA (unexcused-unreported absence), takes a day off without pay for which he/she is not eligible for under Article XII, Leaves of Absence or Article XIII, Sick Leave, in the Master Agreement (RC-029, RC-045, and RC-056) signed September 26, 2019.or is suspended without pay on a normal workday and works his/her day off during the same week shall not have such hours considered for determined overtime computation, except during snow and ice season.  No overtime credit shall be earned unless authorized and/or directed by the Employer.  For the purpose of overtime compensation only, holidays shall count as time worked, unless, such holidays shall falls on the employee's regularly scheduled day off.  The overtime payments provided for in Article IX in the Master Agreement (RC-029, RC-045, and RC-056) signed September 26, 2019 shall not be duplicated for the same hours worked and to the extent that hours are compensated for at overtime rates under one provision, they shall not be counted as hours worked in determining overtime under the same or any other provision. Nothing herein shall be construed to require or permit the pyramiding of overtime or premium rates, if any.  Employees who are authorized and do work in excess of their normal work week shall receive straight time compensatory credit for such hours worked.  Overtime in less than ½ hour increments shall not accrue.  Payment for such overtime credits shall be in compensatory time, unless cash payment is available, and the Employer determines that he/she be paid in cash in lieu of compensatory time.  Such compensatory time shall be liquidated in cash before the end of the fiscal year in which earned.  However, employees who schedule compensatory time off by June 1st of the fiscal year shall be allowed to use such time through August 1st of the following fiscal year.  Employees who earn compensatory time after June 1st shall be allowed to use such compensatory time through August 15th of the subsequent fiscal year.  Compensatory time shall be taken in one half (½) increments.  Supervisors may grant employee requests to compensatory time in smaller increments of fifteen minutes after a minimum use of one-half (½) hour.  The method of scheduling of compensatory time off and the amount of compensatory time an employee is allowed to accrue shall be determined by the Employer.</t>
  </si>
  <si>
    <t xml:space="preserve">Meal Period Computing Overtime </t>
  </si>
  <si>
    <t>Except for Meat and Poultry Inspector/Trainees, those employees who receive an unpaid meal period, and are required to work at their work assignments and are not relieved for such meal periods, shall have such time treated as hours worked for the purpose of computing overtime.  Such meal periods as defined above shall be granted except in the case of an operational emergency.  Unless the specific job assignment requires it, an employee shall not be required to eat with clients and/or patients.  Nothing should be construed to imply that an employee may shorten their work day or be entitled to overtime due to scheduling and/or non-scheduling of breaks or lunch period.</t>
  </si>
  <si>
    <t xml:space="preserve">Travel Time </t>
  </si>
  <si>
    <t>Travel time, as required by the Employer, is considered work time if the travel is between work sites during the regular workday.  Time spent in traveling from an employee's residence to and/or from a work site shall not be considered work time.  Instances where the employee is required by the Employer to travel in excess of his/her normal commute, the time spent in excess shall be considered work time.  For field staff employees in the Department of Agriculture, Bureau of Meat &amp; Poultry Inspection their residence shall be considered his/her headquarters.</t>
  </si>
  <si>
    <t xml:space="preserve">Clothing and Equipment </t>
  </si>
  <si>
    <t>The Employer shall provide any special and/or protective clothing and/or equipment (excluding vehicles), or the equivalent by reimbursement, which is required by the Employer and/or is determined by the Employer as being necessary for such employees to perform their work.  The Employer will provide each employee subject to this Agreement the following articles of clothing: 2 frocks, 1 apron (kill floor use), and 1 pair of OSHA approved boots (kill floor use).  Employees may locally purchase rubberized boots, steel toe or insulated, and submit the voucher to the Employer for payment.</t>
  </si>
  <si>
    <t>AFSCME Table H - RC-006 - Corrections Employees</t>
  </si>
  <si>
    <t>Employees shall be paid a shift differential of 80 cents per hour in addition to their base salary rate for all hours worked if their normal work schedule for that day provides that they are scheduled to work and they work half or more of such work hours before 7 a.m. or after 3 p.m. Such payment shall be for all paid time.  Incumbents who currently receive a percentage shift differential providing more than the cents per hour indicated above based on the base rate of pay prior to the effective date hereof shall have such percentage converted to the cents per hour equivalent rounded to the nearest cent and shall continue to receive such higher cents per hour rate.</t>
  </si>
  <si>
    <t>An employee is entitled to stand-by pay if he/she is required by the Employer to be on stand-by; that is, to keep the Employer informed of his/her whereabouts on off-duty time and to be available for possible recall for work, either on a day the employee was not scheduled to work or for a period of time after completing the employee's work day. The mere use or possession of mobile communication device does not entitle an employee to stand-by pay. An employee entitled to stand-by pay under this Section shall receive four (4) hours pay at the applicable rate for each day or portion thereof of stand-by whether required to work or not. An employee who is required by the Employer to be on standby for New Year’s Day, Memorial Day, July 4th, Labor Day, Christmas or Thanksgiving Day is entitled to six (6) hours pay. Provided, however, such employee shall not receive standby pay if he/she was not available upon call by the Employer during such stand-by time or did not keep the Employer informed of his/her whereabouts. Current CMS practices (only the Department of CMS employees) providing for a volunteer response program, whereby employees are not required to be on stand-by, but who perform work via telephone during their normal off hours shall continue to be paid a minimum of one hour’s pay.</t>
  </si>
  <si>
    <t>It is understood by the parties that any employee called back to work outside his/her regularly scheduled shift shall be paid a minimum of 2 hours pay each and every time he or she is required to go out, that is to leave the employee's residence and return to the worksite or area of assignment.</t>
  </si>
  <si>
    <t xml:space="preserve">All employees with seven or more years of continuous service with the Department of Corrections and Juvenile Justice who are currently employed at Department of Corrections or Juvenile Justice maximum security institutions shall be placed on the maximum security schedule as long as they remain employees at a maximum security facility. </t>
  </si>
  <si>
    <t>In lieu of equivalent time off as provided for in Section 2 above, an employee who works either the actual holiday or the observed holiday may choose to receive double time cash payment, except an employee who works on only Labor Day, Thanksgiving Day or Christmas Day may choose to receive double time and one-half cash payment in lieu of time off. When an employee works (excluding roll-call) on a day on which a holiday falls, either the actual holiday or the observed holiday, he/she shall receive equivalent time off or cash payment in the amounts specified above for any time in excess of his/her regular hours of work.  Upon separation for any reason, the employee shall be paid for all accrued holidays.</t>
  </si>
  <si>
    <t>Effective June 30, 2019, and paid upon ratification of the Agreement signed August 21, 2019, provided that ratification occurs prior to August 15, 2019, all bargaining unit employees shall receive a one-time stipend of $2,500 prorated by 25% for each year the employee was employed from July 1, 2015 through June 30, 2019.</t>
  </si>
  <si>
    <t>Roll Call Pay</t>
  </si>
  <si>
    <t>Correctional Officers and other employees required both to stand roll-call and remain at the facility beyond eight (8) hours per day for such roll-call shall be paid for all such time over and above their regular salary at their straight time rate. Effective July 1, 2010, Correctional Officers and other employees required both to stand roll-call and remain at the facility beyond eight (8) hours per day for such roll-call shall be paid for all such time over and above their regular salary at the applicable overtime rate. An employee required to stand roll-call shall declare that he/she receive all roll-call compensation as compensatory time or cash. Such declaration will remain in effect unless changed by the employee prior to July 1st of each subsequent fiscal year.</t>
  </si>
  <si>
    <t>Travel for Required Training</t>
  </si>
  <si>
    <t>Overtime will be paid to all employees required to travel for training, orientation, or professional development when travel is in excess of their normal commute and outside their normal work hours. Where current practice exists, employees who are paid overtime for travel during their normal commute time outside normal work time, the practice shall continue.</t>
  </si>
  <si>
    <t>AFSCME Table J - RC-014 - Clerical Employees</t>
  </si>
  <si>
    <t>AFSCME Table N - RC-010 - Professional Legal Unit</t>
  </si>
  <si>
    <t>In the event the Employer initiates or seeks to initiate a Stand-by procedure (which shall be defined as a requirement to keep the Employer informed of his/her whereabouts on off-duty time and to be available for possible recall for work, either on a day the employee was not scheduled to work or for a period of time after completing the employee's work day), the parties shall negotiate the impact of such decision.</t>
  </si>
  <si>
    <t>AFSCME Table O - RC-028 -Paraprofessional Human Services Employees</t>
  </si>
  <si>
    <t>Table P - RC-029 - Paraprofessional Investigatory and Law Enforcement Employees, Meat and Poultry Inspectors and Meat and Poultry Inspector Trainees</t>
  </si>
  <si>
    <t>Employees shall be paid a shift differential of $0.50 per hour in addition to their base salary rate for all hours worked if their regular schedule for that day excluding overtime provides that they are scheduled to work and they work ½ or more of the work hours before 7 a.m. or after 3 p.m.  Employees in positions having an indeterminate work schedule are not eligible for shift differential.  Effective July 1, 2003, employees shall be paid a shift differential of $0.67 per hour in addition to their base salary based on the criteria in this Note.  Effective January 1, 2009, employees shall be paid a shift differential of $0.75 per hour in addition to their base salary based on the criteria in this Note.  Effective July 1, 2009, employees shall be paid a shift differential of $0.80 per hour in addition to their base salary based on the criteria in this Note.   Employees who currently receive a percentage shift differential providing more than the per hour based indicated in this Note on the base rate of pay prior to the effective date shall have that percentage converted to the cents per hour equivalent rounded to the nearest cent and shall continue to receive the higher cents per hour rate.</t>
  </si>
  <si>
    <t>An employee called back to work by the Employer outside of his/her regularly scheduled shift or on his/her scheduled days off shall be compensated at the appropriate straight time or overtime rate for a minimum of two (2) hours of work.  Payment shall be made pursuant to Section lB of Article IX in the Master Agreement (RC-029, RC-045, and RC-056) signed September 26, 2019.  For Meat and Poultry Inspectors or Meat and Poultry Inspector Trainees only, no employee will be required to deduct additional travel time if they are required to work after they have completed their assigned work shift and left the place of employment.</t>
  </si>
  <si>
    <t xml:space="preserve">Inconvenience Pay DHS only </t>
  </si>
  <si>
    <t xml:space="preserve">Canine Handlers Pay </t>
  </si>
  <si>
    <t>Nothing should be construed to imply that an employee may shorten their work day or be entitled to overtime due to scheduling and/or non-scheduling of breaks or lunch period.  Except for Meat and Poultry Inspector/Trainees, those employees who receive an unpaid meal period, and are required to work at their work assignments and are not relieved for such meal periods, shall have such time treated as hours worked for the purpose of computing overtime.  Such meal periods as defined above shall be granted except in the case of an operational emergency.  Unless the specific job assignment requires it, an employee shall not be required to eat with clients and/or patients.  For Meat and Poultry Inspector and Meat and Poultry Inspector Trainee, the Employer shall require all plants to designate a time frame in which a meal period may be taken.  An employee shall take their meal period within this designated time frame. An employee required to work more than twelve (12) hours in any one workday shall be entitled to an additional thirty (30) minute non-paid meal period.</t>
  </si>
  <si>
    <t>Except for Meat and Poultry Inspector and Meat and Poultry Inspector Trainee, travel time, as required by the Employer, is considered work time if the travel is between work sites during the regular workday.  Time spent in traveling from an employee's residence to and/or from a work site is not considered work time except in those instances where the employee is required by the Employer to travel in excess of twenty (20) miles one way, as measured from the employee's official headquarters in which case the miles in excess of twenty (20) will be considered work time.  In those situations where an employee's official headquarters is his/her residence, regardless of agency practices in existence at the time of the signing (September 26, 2019) of the Master Agreement (RC-029, RC-045, and RC-056), the time spent in travel which will be considered work time will be subject to local level negotiations.  For Meat and Poultry Inspector and Meat and Poultry Inspector Trainee, the first and last twenty-five (25) miles traveled to and from work will be on employee's own time.  All miles in excess will be considered work time.  It is understood by the parties that for the purposes of computing travel time in Region l and Region 6 only, twenty-five (25) miles is equal to twenty-five (25) minutes.  Employees may choose to move their residence within their official work county or portion of such county without loss of travel reimbursement.  Those who choose to move their residence outside their official work county or portion of such county shall only be reimbursed for their travel between their various work sites.  Employees required by the Employer to use their personal cars shall receive mileage reimbursement between their headquarters and the work sites unless special mileage arrangement apply under Article XIX, Section 4G, of the Master Agreement (RC-029, RC-045, and RC-056) signed September 26, 2019.</t>
  </si>
  <si>
    <t>An employee who is charged with a UA (unexcused-unauthorized absence), XA (unexcused-unreported absence), takes a day off without pay for which he/she is not eligible for under Article XII, Leaves of Absence or Article XIII, Sick Leave, in the Master Agreement (RC-029, RC-045, and RC-056) signed September 26, 2019.or is suspended without pay on a normal workday and works his/her day off during the same week shall not have such hours considered for determined overtime computation, except during snow and ice season.  No overtime credit shall be earned unless authorized and/or directed by the Employer.  For the purpose of overtime compensation only, holidays shall count as time worked, unless, such holidays shall falls on the employee's regularly scheduled day off.  The overtime payments provided for in Article IX in the Master Agreement (RC-029, RC-045, and RC-056) signed September 26, 2019 shall not be duplicated for the same hours worked and to the extent that hours are compensated for at overtime rates under one provision, they shall not be counted as hours worked in determining overtime under the same or any other provision.  Nothing herein shall be construed to require or permit the pyramiding of overtime or premium rates, if any.  Employees who are authorized and do work in excess of their normal work week, or the normal work day on any one scheduled period as defined in Article VII, Section 2 in the Master Agreement (RC-029, RC-045, and RC-056) signed September 26, 2019 , shall be paid at the rate of one and one half time the employee's straight time hourly rate for all hours worked outside of their normal work hours.  Overtime in less than fifteen (15) minute increments shall not accrue. Meat and Poultry Inspector or Meat and Poultry Inspector Trainees shall accrue overtime in fifteen (15) minute increments after an initial thirty (30) minute has been worked.  Overtime shall be paid in cash unless an employee requests compensatory time off, at the rate it was earned either straight time or at the applicable overtime rate.  Such request shall be considered and granted or denied at the discretion of the Employer.  The employee shall make his/her choice known to the Employer no later than the end of the work week in which the overtime was earned.  If such compensatory time request is granted, it shall be taken within the Fiscal Year it was earned at a time convenient to the employee and consistent with the operating needs of the Agency.  However, accrued compensatory time not scheduled or taken by the end of the fiscal year shall be liquidated and paid in cash at the rate in effect at the time of the liquidation.  For Meat and Poultry Inspector or Meat and Poultry Inspector Trainees only, if such compensatory time earned is more than 60 hours during the fiscal year, the Employer may schedule time off for employee.  For Meat and Poultry Inspector or Meat and Poultry Inspector Trainees only, the Employer at its discretion has the right to provide an employee with compensatory time off in lieu of cash at the appropriate rate for time used in traveling to and attending training programs outside normal working hours pursuant to the Rules of the Departments of Agriculture and Central Management Services. An employee temporarily assigned is eligible to work overtime during the workday at the plant(s) to which he/she is temporarily assigned, however, the employee is only eligible to work overtime on non-scheduled weekends or State holidays at plants listed on his/her permanent work assignment.</t>
  </si>
  <si>
    <t xml:space="preserve">Holiday Pay except for Meat and Poultry Inspector or Meat and Poultry Inspector Trainees </t>
  </si>
  <si>
    <t>A. An employee who is required to work on either an approved State holiday or the observed holiday may, at the employee's discretion, choose double time cash in lieu of having compensatory time off at a future date, except an employee who works Fourth of July, Thanksgiving Day or Christmas Day may choose to receive double time and one-half cash payment in lieu of time off. For the purposes of overtime computation, holidays shall count as time worked, unless such holiday falls on the employee's regularly scheduled day off.  Accumulated holidays must be used within twelve (12) months from the date earned. An employee working two shifts on a holiday, approved or actual, shall receive holiday compensation for both shifts.  Notwithstanding the above, supervisors may grant employee requests to use holiday time in smaller increments of one­ half (½) hour.  B. Should any agency currently holidays, beyond twelve (12) holidays shall be liquidated in allow the accumulation of months, those accumulated cash when the employee leaves state service.  Payment is subject to any applicable taxes and payroll deductions.  The language in Section B, is intended to address the liquidation of holidays that have accumulated beyond the twelve (12) month period and is not intended to allow for the continuation of such accrual after July 1, 1997.</t>
  </si>
  <si>
    <t>Holiday Pay for Meat and Poultry Inspector or Meat and Poultry Inspector Trainees</t>
  </si>
  <si>
    <t>An employee who is required to work on an approved State holiday may, at the employee's discretion, choose double time cash in lieu of having compensatory time off at a future date.  An employee who works on Thanksgiving Day, the day after Thanksgiving or Christmas Day is compensated at the rate of one time and one-half cash payment in addition to Holiday pay.  For the purposes of overtime computation, holidays shall count as time worked, unless such holiday falls on the employee's regularly scheduled day off.  Holiday time may be taken in one (1) hour increments  Employees who are called to work on any Federal holiday shall be guaranteed four hours pay at the applicable rate of pay.  When a holiday falls on an employee's regularly scheduled workday during the employee's vacation period, an extra day shall be added to the employee's vacation.  To be eligible for holiday pay, the employee shall work the employee's last scheduled workday before the holiday and first scheduled workday after the holiday, unless absence on either or both of these workdays is for good cause and approved by the operating agency</t>
  </si>
  <si>
    <t>Travel Time Department of Agriculture Except Meat and Poultry Inspector Trainees</t>
  </si>
  <si>
    <t>The parties agree that in the Department of Agriculture time spent traveling from an employee's residence to and/or from a work site in Cook, Will, Lake, DuPage, McHenry, and Kane counties is not considered work time except in those instances where an employee is required by the Employer to travel in excess of twenty (20) mile one way or twenty-five (25) minutes as measured from the employee's official headquarters in which case the miles in excess of twenty (20) miles or minutes in excess of twenty-five (25) minutes will be considered work time.  The workday shall commence at the time of the pre-trip inspection for employees assigned to drive vehicles, which require commercial driver license (CDL)</t>
  </si>
  <si>
    <t xml:space="preserve">Compensatory Time Off for Meat and Poultry Inspector or Meat and Poultry Inspector Trainees Only </t>
  </si>
  <si>
    <t>The Employer at its discretion has the right to provide an employee with compensatory time off in lieu of cash at the appropriate rate for time used in traveling to and attending training programs outside normal working hours pursuant to the Rules of the Departments of Agriculture and Central Management Services.</t>
  </si>
  <si>
    <t>The Employer may temporarily assign an employee to perform the duties of another position classification.  To be eligible for temporary assignment pay, the employee must be qualified and be assigned in writing by the Employer to perform the duties and responsibilities which distinguish the higher position classification.  An employee temporarily assigned to the duties of a position classification in an equal or lower pay grade than his/her permanent position classification shall be paid his/her permanent position classification rate.  If the employee is temporarily assigned to a position classification having a higher pay grade than his/her permanent position classification, the employee shall be paid as if he/she had received a promotion into such higher pay grade.  If the employee who has been temporarily assigned is selected for the posted vacancy, the employee shall have his/her creditable service date adjusted to reflect the first date on which he/she was temporarily assigned without interruption.  The Employer agrees to pay the employee the higher rate as set forth above for the full time of such assignment.  For the purpose of calculation, any temporary assignment shall be rounded up to the nearest hour.  No employee shall be required to work in a temporary position in excess of six (6) months in a twelve (12) month period.  When the Employer makes a temporary assignment, it will give notice to the employee of the anticipated length of the assignment and extensions thereof.  An employee's refusal to take a temporary assignment to a higher-level position outside the bargaining unit which assignment is anticipated to last more than two (2) months will not subject the employee to discipline.  Employees shall not receive temporary assignment pay for paid days off except if the employee is given such temporary assignment for thirty (30) continuous days and such days fall within such period of time and the employee works 75% of the time of the temporary assignment.  For Meat and Poultry Inspector or Meat and Poultry Inspector Trainees only, upon an employee's return to his/her position, he/she shall be given the same permanent assignment held prior to the temporary assignment, unless otherwise agreed to by the parties.</t>
  </si>
  <si>
    <t xml:space="preserve">Stand-by Pay </t>
  </si>
  <si>
    <t>An employee who is directed by the Employer to be available for work within one hour shall be entitled to stand-by pay and shall receive two hours straight time pay for any period of stand-by of twelve hours or less, whether required to work or not.</t>
  </si>
  <si>
    <t>AFSCME Table R - RC-042 - Residual Maintenance Workers</t>
  </si>
  <si>
    <t>Table T - HR-010 -Teachers of Deaf</t>
  </si>
  <si>
    <t>Full-time Educators shall receive double time cash payment for work performed on any holidays designated in the Rules of the Department of Central Management Services, which occur during the academic year. Such holidays shall be designated in the school calendar at the discretion of the Superintendent or his/her designee with the employees receiving a minimum four holidays per academic year and five holidays in an election year.  Beginning in academic year 2005-2006 the employees shall receive, under the above provision, a minimum five holidays per academic year and six holidays in an election year. If school is cancelled on a holiday and rescheduled for another pre-determined snow day, employees shall be entitled to double time cash payment for work performed on the rescheduled day.</t>
  </si>
  <si>
    <t xml:space="preserve">Staff Meetings </t>
  </si>
  <si>
    <t>Once each month, Educators will attend a staff meeting beginning at 3:10 p.m. and ending no later than 3:55 p.m.  Compensation for attendance shall be in an amount equal to one hour’s pay at the employee’s hourly rate.  The date od the meeting shall be announced to the employees no later than 15 calendar days prior to the day of the meeting.</t>
  </si>
  <si>
    <t xml:space="preserve">Individual Education Program (IEP) and Evaluation Report (ER) </t>
  </si>
  <si>
    <t>As much as possible, IEPs and ERs will be scheduled during the educators’ regularly scheduled teaching day.  In instances where IEPs and ERs can not be scheduled from 8:05 a.m. – 3::00 p.m. because of scheduling problems, special requests made by parents and/or Local Education Associations (LEAs), IEPs will be scheduled after regular work hours. If an IEP or ER is scheduled or continues beyond 3:00 p.m. the educator will be paid the appropriate hourly rate. If an IEP or ER is scheduled or continues during the Educator's duty free lunch, the Educator will be afforded a duty free lunch or be paid the appropriate hourly rate as determined by the Educator and approved by the Supervising Principal.</t>
  </si>
  <si>
    <t xml:space="preserve">Required Meeting </t>
  </si>
  <si>
    <t>If an Educator is required to attend a meeting beyond the work year as defined in Section 4.3 of the Agreement or the teaching day as defined in Section 4.1 of the Agreement, the Educator shall be compensated at the individual's hourly rate of pay, subject to the approval of the Supervising Principal. The sections state:  Educators will work a normal academic year teaching schedule of 180 days within a 185 day minimum term which will insure at least 176 days of actual pupil attendance as enumerated on form IOE-33-03 (Rev. January 1, 1996) and as approved by the Director of Central Management Services.  The regular teaching day shall commence at 8:05 a.m. and shall terminate at 3:00 p.m.</t>
  </si>
  <si>
    <t xml:space="preserve">Professional Meeting </t>
  </si>
  <si>
    <t>With prior written approval of the Superintendent, Educators shall be allowed time away from work with pay to attend the following professional meetings: i. Illinois Teachers of Hard of Hearing / Deaf Individuals. ii IFT sponsored workshops for Educators and other professional meetings where appropriate and beneficial to the school's program. iii. The Employer shall not be responsible for any travel or subsistent expenses incurred by the Educator(s) unless mutually agreed otherwise.</t>
  </si>
  <si>
    <t xml:space="preserve">Leave for Military Physical Examinations </t>
  </si>
  <si>
    <t>Educators who are drafted into military service shall be allowed up to three days leave with pay to take a physical examination required by such draft. Upon request, the Educator must provide the employing agency with certification by a responsible authority that the period of leave was actually used for such purpose.</t>
  </si>
  <si>
    <t xml:space="preserve">Administrative Certification </t>
  </si>
  <si>
    <t>Educators with administrative certification shall be allowed one day each school year, without loss of pay, to attend administrators academy workshops needed to maintain certification.</t>
  </si>
  <si>
    <t xml:space="preserve">Summer Employment </t>
  </si>
  <si>
    <t>Educators shall be in "non pay" status during the period between the ending of an academic year and the beginning of the subsequent academic year. However, when the school designates Educators to work during such period, the Educator shall be compensated for each full day worked at their daily rate of pay except for positions funded by grants. Educators during summer employment shall not accrue personal business or sick leave credits for such summer work.</t>
  </si>
  <si>
    <t xml:space="preserve">Payment for Specified Extracurricular Activities </t>
  </si>
  <si>
    <t xml:space="preserve">No additional compensation shall be paid to an Educator unless he/she is assigned extracurricular activities as listed in 310.Appendix A Table U. </t>
  </si>
  <si>
    <t xml:space="preserve">School Improvement Pay </t>
  </si>
  <si>
    <t>For the addition of 6 designated school improvement meetings, full time educators shall earn one day of comp time, to be paid at their daily rate of pay, in June of the academic year.</t>
  </si>
  <si>
    <t>For positions for which job descriptions require the use of sign language, or which require the employee to be bilingual, bilingual pay is paid on a percentage scale based on the sign communication proficiency interview (SCPI) test.  An employee is paid the following percentage of the employee's monthly base salary depending on the skill level that the employee achieved on the SCPI test and paid monthly as bilingual pay in addition to the base salary: 1%  Survival; 2%  Survival Plus; 3%  Intermediate; 4%  Intermediate Plus; and 5%  Advanced.</t>
  </si>
  <si>
    <t xml:space="preserve">Substitute Teachers </t>
  </si>
  <si>
    <t>If a substitute teacher from the substitute list cannot be provided, a teacher who has a preparation period and wants to act as the substitute teacher, may be used as a substitute teacher and be reimbursed at his/her hourly rate of pay in addition to his/her contractual rate of pay.</t>
  </si>
  <si>
    <t>AFSCME Table V - CU-500 - Supervisory Employees in Corrections and Juvenile Justice</t>
  </si>
  <si>
    <t>AFSCME Table W - RC-062 - Technical Employees</t>
  </si>
  <si>
    <t>AFSCME Table X - RC-063</t>
  </si>
  <si>
    <t>AFSCME Table Y - RC-063 Educators</t>
  </si>
  <si>
    <t xml:space="preserve">Beginning with the academic school year 1984, permanent, full-time academic year Educators will receive double time cash payment for work performed on six (6) of the holidays designated in Section 1 of this Article which occur during the academic year. Such holidays shall be set forth in the school calendar at the discretion of the Superintendent or his/her designee. Beginning with the academic school year 2009-2010, permanent, full-time academic year Educators will receive double time cash payment for work performed on ten (10) of the holidays designated in Section 1 of this Article which occur during the academic year. Such holidays shall be set forth in the school calendar at the discretion of the Superintendent or his/her designee, but shall include Labor Day, Thanksgiving, and Christmas Day. </t>
  </si>
  <si>
    <t>Education Lanes</t>
  </si>
  <si>
    <t>Educators who submit the appropriate documentation to the Employer which validates that the employee has attained the necessary requirements for a change in lanes shall be placed in the new lane in the next pay period during which the employee works.</t>
  </si>
  <si>
    <t>Table AC - RC-036 - Public Service Administrators Option 8L Department of Healthcare and Family Services</t>
  </si>
  <si>
    <t>All bargaining unit employees on active payroll on the date of effectuation shall receive a one-time stipend of $2,500 prorated by 25% for each year the employee was employed from July 1, 2015 through June 30, 2019. The stipend shall be paid as soon as practicable after the effectuation of the Agreement.</t>
  </si>
  <si>
    <t>Table AD - RC-184 - Blasting Experts, Blasting Specialists and Blasting Supervisors Department of Natural Resources</t>
  </si>
  <si>
    <t>All bargaining unit employees on active payroll on the date of effectuation shall receive a one (1) time stipend of $2,500 prorated by 25% for each year the employee was employed from July 1, 2015 through June 30, 2019.  The stipend shall be paid as soon as practicable.</t>
  </si>
  <si>
    <t>Employees shall receive straight time compensatory time for hours worked in excess of the normal work week but less than 40 hours.  Employees shall receive overtime at the applicable overtime rate for any hours worked in excess of 40 hours in a work week. up to 16 hours in a 24 hour period.  For hours worked in excess of 16 hours in a 24 hour period, the employee shall be paid double time.</t>
  </si>
  <si>
    <t xml:space="preserve">Payment Upon Separation </t>
  </si>
  <si>
    <t>Upon separation for any reason, the employee shall be paid for all accrued holidays.</t>
  </si>
  <si>
    <t xml:space="preserve">Clothing and Equipment Reimbursement </t>
  </si>
  <si>
    <t xml:space="preserve">The Employer shall provide any special clothing, and/or equipment or the equivalent by reimbursement which is required by the Employer and/or is determined by the Employer as being necessary for such employees to perform their work.  The Employer shall pay for the maintenance of all clothing and equipment determined by the Employer as being necessary.  The Employer shall reimburse employees for any losses of personal property incurred as a result of the performance of their official duties.  </t>
  </si>
  <si>
    <t xml:space="preserve">Geographical Transfer </t>
  </si>
  <si>
    <t>In the event of a geographical transfer under Personnel Rule 302.430 is required, seniority as defined in Article 7 of the Agreement signed September 4, 2019 shall govern, the most senior employee being given first preference.  If no employee wishes to accept such transfer, the least senior employee in the effected position classification shall be required to take such transfer.  The employee shall be reimbursed for all reasonable transportation and moving expenses incurred in moving to a new location because of an involuntary permanent geographical transfer.</t>
  </si>
  <si>
    <t xml:space="preserve">Department of Natural Resources (DNR) Shirts </t>
  </si>
  <si>
    <t>Two (2) DNR logo shirts will be provided to employees covered by the RC-184 bargaining unit one (1) time per the duration of this collective bargaining agreement.</t>
  </si>
  <si>
    <t>Table D - HR-001 - Cook County</t>
  </si>
  <si>
    <t>All bargaining unit employees on active payroll on April 29, 2020 shall receive a one-time stipend of $2,500 prorated by 25% for each year the employee was employed from July 1, 2015 through June 30, 2019. The stipend shall be paid as soon as practicable.</t>
  </si>
  <si>
    <t>Table E - RC-020 - Fox Valley</t>
  </si>
  <si>
    <t>Employees required to work a shift different than their normal day shift are paid a $0.50 per hour shift premium, provided that ½ or more of their work shift falls before 6:30 a.m. or after 3:00 p.m.  This shift premium does not include those employees normally working shifts other than the normal day shift or employees hired into positions for which the regular shift hours are not considered day shift hours, or snow or ice season.</t>
  </si>
  <si>
    <t>All bargaining unit employees on active payroll on the date of ratification shall receive a one-time stipend of $2,500 prorated by 25% for each year the employee was employed from July 1, 2015 through June 30, 2019. The stipend shall be paid as soon as practicable.</t>
  </si>
  <si>
    <t>Table F - RC-019 - Downstate</t>
  </si>
  <si>
    <t>Table G - RC-045 - Automotive Mechanics</t>
  </si>
  <si>
    <t>Regular shifts that commence at or after 4:00 p.m. shall be considered night shifts and employees on those shifts shall be paid at $0.50 per hour above their normal rate of pay for all hours worked on those shifts.  Effective January 1, 2003, the shift differential shall increase to $0.65 per hour.</t>
  </si>
  <si>
    <t>If an employee is called back to work outside his/her regularly scheduled shift he/she shall be paid a minimum of two hours of pay at the appropriate rate.  If an employee works more than two hours, but no more than four hours, he/she shall be paid four hours of pay at the appropriate rate.</t>
  </si>
  <si>
    <t>For the purpose of overtime compensation only, holidays shall count as time worked, unless, such holiday falls on the employee's regularly scheduled day off.  An employee who is required and does work on an approved State holiday, or if a holiday falls on an employee's scheduled day off, equivalent time off shall be granted within the fo1lowing 12-month period, or in lieu of equivalent time off, an employee who works on a holiday may choose to receive double time cash payment.  Current practice regarding holiday pay in the Departments of Transportation and Central Management Services shall continue.  If not used within a twelve-month period such time is forfeited.</t>
  </si>
  <si>
    <t xml:space="preserve">Attendance in Court </t>
  </si>
  <si>
    <t>Any permanent employee called for jury duty or subpoenaed by any legislative, judicial or administrative tribunal, shall be allowed time away from work without loss of pay during his/her working hours for such purposes except in matters of non-work related personal litigation.  Upon receiving the sum paid for jury service or witness fee, the employee shall submit the warrant, or its equivalent, to the agency to be returned to the fund in the State Treasury from which the original payroll warrant was drawn.  Provided, however, an employee my elect to fulfill such call or subpoena on accrued time off and personal leave and retain the full amount received for such service.  Jury duty service shall replace an employee's shift on regularly scheduled work days.  Emergency or temporary employees shall be allowed time off without pay for such purpose and shall be allowed to retain the reimbursement received therefore.</t>
  </si>
  <si>
    <t>Travel time for all automotive mechanics who are designated as a traveling mechanic shall be paid between work sites and to or from the worksite to a state garage whenever he is required to obtain parts and supplies.  Any changes to the current practice shall be discussed at a labor/management meeting in accordance with Article XXIII of the Master Agreement (RC-029, RC-045, and RC-056) signed September 26, 2019 prior to implementation.</t>
  </si>
  <si>
    <t>An employee who is charged with a UA (unexcused-unauthorized absence), XA (unexcused-unreported absence), takes a day off without pay for which he/she is not eligible for under Article XII, Leaves of Absence or Article XIII, Sick Leave, in the Master Agreement (RC-029, RC-045, and RC-056) signed September 26, 2019.or is suspended without pay on a normal workday and works his/her day off during the same week shall not have such hours considered for determined overtime computation, except during snow and ice season.  No overtime credit shall be earned unless authorized and/or directed by the Employer.  For the purpose of overtime compensation only, holidays shall count as time worked, unless, such holidays shall falls on the employee's regularly scheduled day off.  The overtime payments provided for in Article IX in the Master Agreement (RC-029, RC-045, and RC-056) signed September 26, 2019 shall not be duplicated for the same hours worked and to the extent that hours are compensated for at overtime rates under one provision, they shall not be counted as hours worked in determining overtime under the same or any other provision. Nothing herein shall be construed to require or permit the pyramiding of overtime or premium rates, if any.  Employees shall work reasonable amounts of overtime when overtime is necessary.  One and a half times an employee's straight time hourly rate shall be paid for all hours of work in excess of 8 hours a day.  Time and one-half an employee's straight time hourly rate shall be paid for all hours of work on Saturday or in those instances where an employee's regular work schedule includes Saturday, on the first regularly scheduled day off in his/her regularly reoccurring schedule.  Two times the employee's regular rate of pay shall be paid for all hours worked by such employee on Sunday or in those instances where an employee's regular work schedule includes Sunday, on the second regularly scheduled day off in his/her regular reoccurring work schedule.  Two times the employee's regular rate of pay, in addition to holiday pay, shall be paid for all hours worked by an employee on official State holiday or other days designated as holidays by the Employer.  The Employer may schedule employees to utilize compensatory time during the fiscal year in which it was earned.  Employees may accumulate up to 40 hours of compensatory time per year.  Employees may utilize compensatory during the fiscal year with prior approval and may be denied due to operational needs of the Employer.  Any compensatory time remaining at the end of the fiscal year shall be cashed out at the rate it was earned unless it is scheduled by June 30th and utilized by August 15th.</t>
  </si>
  <si>
    <t>The Employer may temporarily assign an employee to perform the duties of another position classification.  To be eligible for temporary assignment pay, the employee must be qualified and be assigned in writing by the Employer to perform the duties and responsibilities which distinguish the higher position classification.  An employee temporarily assigned to the duties of a position classification in an equal or lower pay grade than his/her permanent position classification shall be paid his/her permanent position classification rate.  If the employee is temporarily assigned to a position classification having a higher pay grade than his/her permanent position classification, the employee shall be paid as if he/she had received a promotion into such higher pay grade.  If the employee who has been temporarily assigned is selected for the posted vacancy, the employee shall have his/her creditable service date adjusted to reflect the first date on which he/she was temporarily assigned without interruption.  Employees shall be paid at the higher rate commencing on the first day of such assignment. I f an employee is temporarily assigned to a higher position classification outside of the RC-45 bargaining unit, the employee shall receive a 10% salary adjustment for all time assigned to such position.  Any temporary assignment of less than one-half day shall not be counted and any temporary assignment of more than one-half day but less than a full day shall be considered one full day.  The use of any accrued time (i.e., vacation, sick, personal business, holidays) shall be at the employee's normal rate of pay.  Employer agrees not to rotate temporary assignments for the purpose of avoiding temporary assignment pay.  Employees who are assigned to work in a temporary assignment in excess of thirty (30) consecutive days shall receive temporary assignment pay when using accrued time.  A temporary assignment shall not normally exceed sixty (60) consecutive calendar days.</t>
  </si>
  <si>
    <t xml:space="preserve">The Employer shall provide any special and/or protective clothing and/or equipment (excluding vehicles), or the equivalent by reimbursement, which is required by the Employer and/or is determined by the Employer as being necessary for such employees to perform their work.  The Employer shall pay or provide for the maintenance of all clothing and equipment determined by the Employer as being necessary.  Present practices shall continue and shall be subject to agency­level local supplementary  negotiations  or discussions  at  Labor Management Meetings.  If an employee needs additional equipment to perform the duties of his or her position, not listed in Section 1, then a written request shall be submitted to the Circuit Supervisor.  Such requests shall not be unreasonably denied. If the request is approved, channels, purchased the item will be purchased through the normal purchasing or if approved by the Circuit Supervisor the item may be locally and the voucher submitted to the Employer for payment.  Such equipment issued remains the property of the Employer and shall not be used by an employee at any time other than while said employee is on duty.  An employee shall be responsible for full and careful maintenance of this equipment.  If an item is damaged or lost, an employee may purchase a new item or be issued a new item if he can show proof of damage and/or loss and if the replacement is approved by the Bureau Chief.  At the time of termination of employment all equipment, regardless of condition, shall be returned to the Employer by the employee.  The frequency of replacement of the various items will be determined by the Department of Agriculture.  The Employer will provide each employee subject to this Agreement the following articles of clothing: 2 frocks, 1 apron (kill floor use), and 1 pair of OSHA approved boots (kill floor use).  Employees may locally purchase rubberized boots, steel toe or insulated, and submit the voucher to the Employer for payment.  Each fiscal year employees will be allotted an allowance equal to the price of the standard issue boot in the approved vendor catalog to replace their damaged or worn boots.  Any deviation from this policy will require approval from the Division Manager.  Maintenance and laundry of clothing furnished will be provided by the employee in such a fashion to present a neat and clean appearance.  Replacement of worn or damaged clothing will be determined by the Employer.  Such clothing issued remains the property of the Employer and shall not be used by an employee at any time other than while said employee is on duty. Each agency shall continue current practice with regard to technical equipment necessary for performance of duties.  The employer shall endeavor to provide a secure area for the employees to place their personal tools during non-working hours.  Discussions to accomplish this goal will be held at the work site or at the agency level labor/management meetings.  Effective July 1, 2989, all bargaining unit employees shall have 12 sets of uniforms available to them.  These uniforms shall be distributed in accordance with current practices.  Each set shall consist of one shirt and one pair of pants/jeans.  Bargaining unit employees shall have two (2) coats available to them. Current practices with regard to other items of clothing shall continue in effect for the Departments of Central Management Services and Transportation, respectively.  The Employer shall be responsible for cleaning the uniforms.  For safety, all uniform items shall be made of 100% cotton material.  The Employer will ensure that cotton uniforms are provided to employees subject to the letting of new contracts for uniforms.  All Mechanics and Auto Body Repairers who are required to furnish their own tools as a condition of employment shall receive $125.00 per month of taxable income, as a tool allowance.  It is understood by the parties this additional compensation represents a tool allowance and shall not change the general wages agreed to by the parties as listed in Appendix B of the Master Agreement (RC-029, RC-045, and RC-056) signed September 26, 2019.  If the Employer requires the wearing of safety shoes, the employees affected shall annually receive a $100.00 safety shoe reimbursement. </t>
  </si>
  <si>
    <t xml:space="preserve">Temporary Geographical Transfer </t>
  </si>
  <si>
    <t>The Employer may temporarily transfer an employee for not more than a ninety (90) calendar day period.  The Agency shall notify the union and the employee of the temporary transfers.  The Employer shall reimburse the employee for expenses incurred for the duration of the temporary transfer.  The reimbursement rate shall be as determined by the Governor's Travel Control Board.  The mode of travel and reasonableness of expenses shall be determined by the Employer. Upon completion of the ninety (90) calendar day temporary transfer, if the employee requests he/she shall be returned to their permanent work location.  If no request is made, the Employer shall return the employee to his/her previous assignment or request an extension for the temporary transfer.  The extension shall be by mutual agreement, but no request shall be unreasonably denied.</t>
  </si>
  <si>
    <t xml:space="preserve">Automotive Mechanic Option 2 Annual Stipends </t>
  </si>
  <si>
    <t>Employees working as an Automotive Mechanic Option 2 who possess a valid Commercial Driver's License (CDL) shall receive a $500 stipend payment if on active payroll on June 30 of each fiscal year.</t>
  </si>
  <si>
    <t>Table K - RC-023 -Registered Nurses</t>
  </si>
  <si>
    <t>11% of the employee's straight time hourly rate. This payment shall be in addition to his/her base salary for all hours worked in a day if their regular schedule provides that the employee is scheduled to work half or more of the above work hours before 7:00 a.m. or after 3:00 p.m.</t>
  </si>
  <si>
    <t>When the Employer requires that an employee must be available for work and be able to report for work in less than an hour, the employee shall be compensated at the rate of one (1) hour straight time pay for each eight (8) hour shift or fraction thereof. Standby for a consecutive 24 hour period shall be compensated at the rate of four (4) hours straight time pay. An employee who is required by the employer to be on standby for Christmas, Thanksgiving, Memorial Day, July 4, and Labor Day and New Year's Day is entitled to six (6) hours straight time pay.</t>
  </si>
  <si>
    <t>Employees called back for duty or called in on the employee's day off will be guaranteed an amount  equal to two (2) hours pay at the appropriate rate if such duty is shorter than two (2) hours in duration.</t>
  </si>
  <si>
    <t>All employees with seven or more years of continuous service with the Department of Corrections and Department of Juvenile Justice who are currently employed at Department of Corrections and Department of Juvenile Justice maximum security institutions shall receive an additional $50.00 increase adjustment to their step salary as long as they remain employees at a maximum security facility.</t>
  </si>
  <si>
    <t>If because of agency needs the Employer cannot grant an employee's request for a day off to utilize an accumulated holiday within the twelve-month period following the earning of such holiday, the Employer after said twelve month period, shall pay the employee in cash in the amount of one day's pay.</t>
  </si>
  <si>
    <t>All bargaining unit employees on active payroll on September 16, 2019 shall receive a one-time stipend of $2,500 prorated by 25% for each year the employee was employed from July 1, 2015 through June 30, 2019.</t>
  </si>
  <si>
    <t>Uniforms</t>
  </si>
  <si>
    <t>All nurses in the Department of Veterans Affairs in certified status, who are mandated by the Employer to wear uniforms or scrubs, will be eligible for an annual reimbursement benefit of a maximum of $450.00.</t>
  </si>
  <si>
    <t>Travel Time</t>
  </si>
  <si>
    <t>Travel time, as required by the Employer, is considered work time if the travel is between work sites during the regular workday. Time spent in traveling from an employee's residence to and/or from a work site is not considered work time except in those instances where the employee is required by the Employer to travel in excess of forty-five (45) minutes one way, as measured from the employee's official headquarters in which case the time spent in excess of forty-five (45) minutes will be considered work time. Deviations to the above shall be subject to discussions at agency labor/management meetings.</t>
  </si>
  <si>
    <t>Travel time for Public Health and Healthcare and Family Services, as required by the Employer, is considered work time if the travel is between sites during the Employee's work day. Time spent traveling from an Employee's residence to and/or from a temporary work site is not considered work time and therefore, not eligible for overtime compensation, except in those instances where the Employee is required by the Employer to travel in excess of thirty (30) minutes as measured from the employee's starting and/or ending point for that day, in which case the minutes in excess of thirty (30) will be considered work time and compensated at the appropriate rate within the limits set forth in Article VI of the INA Contract. Travel from an Employee's home to headquarters is never considered work time.</t>
  </si>
  <si>
    <t>Employees shall be paid at the rate of one and one-half times the employee's straight time hourly rate for all time worked in excess of the employee's work day. Part-time employees shall be paid at the rate of one and one-half times the employee's straight time hourly rate for all time worked in excess of 7.5 hours per work day. Employees shall be paid at the rate of two times the employee's straight time hourly rate for all hours worked in excess of sixteen (16) in a 24-hour period.</t>
  </si>
  <si>
    <t>Pay for temporary assignment in equal or lower paid classification shall be the employee's regular rate of pay. For work in a higher position classification, the Employer will pay the higher rate of pay in the higher range that is at least 5% greater than the employee's current salary not to exceed the maximum step of the range.</t>
  </si>
  <si>
    <t>Table S - VR-704 - Departments of Corrections, Financial and Professional Regulation, Juvenile Justice and State Police Supervisors</t>
  </si>
  <si>
    <t>employees shall be paid a shift differential of 80 cents per hour in addition to their base salary rate for all hours worked if their normal work schedule for that day provides that they are scheduled to work and they work half or more of such work hours before 7 a.m. or after 3 p.m.</t>
  </si>
  <si>
    <t>An employee who works either the actual holiday or the observed holiday may choose to receive double time cash payment, except an employee who works on only Labor Day, Thanksgiving Day or Christmas Day may choose to receive double time and one-half cash payment in lieu of time off. When an employee works on a day on which a holiday falls, either the actual holiday or the observed holiday, he/she shall receive equivalent time off or cash payment in the amounts specified above for any time in excess of his/her regular hours of work.  Upon separation for any reason, the employee shall be paid for all accrued holidays.</t>
  </si>
  <si>
    <t>All bargaining unit employees on active payroll on the date of effectuation of the applicable collective bargaining agreement shall receive a one-time stipend of $2,500 prorated by 25% for each year the employee was employed from July 1, 2015 through June 30, 2019.</t>
  </si>
  <si>
    <t>Employees authorized to work in excess of their work week shall be paid overtime as straight time. Payment shall be in cash or comp time at the discretion of the Employer.  For DOC/DJJ only, if comp time is requested and granted by the Employer, employees may accumulate up to sixty (60) hours per fiscal quarter. Any unused comp time shall be liquidated within the fiscal quarter it was earned . Time not taken at the end of the fiscal year shall be liquidated.</t>
  </si>
  <si>
    <t>an employee on Step 8, having ten (10) years of continuous service and three (3) years creditable service at Step 8, shall be paid $75 per month. An employee with fifteen (15) years continuous services and three (3) years of creditable service at Step 8 shall receive $100 per month.</t>
  </si>
  <si>
    <t>Only the Primary Shift Supervisors on each shift who conducts roll call on the scheduled work days a-AG shall be compensated for fifteen (15) minutes for the roll call period at the appropriate rate. Unless specified below, the Primary Shift Supervisors shall receive one-half (1/2) hour compensation for shift preparation at the appropriate rate. The Primary Shift Supervisors at facilities which · are medium level security or higher, shall receive forty-five ( 45) minutes of shift preparation at the appropriate rate.</t>
  </si>
  <si>
    <t>Illinois - Negotiated  1 Rate</t>
  </si>
  <si>
    <t>Table D - HR-001 (Snowbirds) - Cook County</t>
  </si>
  <si>
    <t>Table E - RC-020 (Snowbirds) - Fox Valley</t>
  </si>
  <si>
    <t>Table F - RC-019 (Snowbirds) - Downstate</t>
  </si>
  <si>
    <t>Table L - RC-008 - Boilermakers</t>
  </si>
  <si>
    <t>Table AA - NR-916 - Departments of Central Management Services, Natural Resources and Transportation</t>
  </si>
  <si>
    <t>$2.00 per hour in addition to their base salary for that day provided that they are scheduled to work and they work half or more of such work hours before 7 a.m. or after 3 p.m.</t>
  </si>
  <si>
    <t>If an employee is called back and reports to their respective operations area and works, such employee will be paid a minimum of three (3) hours of pay at the applicable rate.</t>
  </si>
  <si>
    <t>Two times the employee's regular rate of pay, in addition to Holiday pay, shall be paid for all hours worked by an employee on an official State holiday or other days designated as Holidays unless the employee is regularly scheduled to work on that day as part of a regularly reoccurring schedule.</t>
  </si>
  <si>
    <t>Overtime hours shall be paid at the rate of one and one-half (1 1/2) times the employee's base rate of pay. Overtime is defined as all hours worked in excess of the employee's normal work schedule. However, dock time shall not be considered as hours worked for purposes of computing overtime. Compensation for overtime work may be in the form of either cash or compensatory time off at the Employer's discretion.</t>
  </si>
  <si>
    <t>Field Assignments Travel</t>
  </si>
  <si>
    <t>For field assignments whose location is less than 50 miles, travel time in excess of 30 minutes each direction will be considered work time. For field assignments whose location is greater than 50 miles from the employee's home or headquarters, whichever is less, the Department will authorize the employee to stay out at state expense, with expenses determined by appropriate policy and Travel Control Board rules. For field assignments that exceed 50 miles, travel time in excess of 30 minutes each direction will be considered work time on the first and last day of the work week for which the field assignment is made. If the employee elects not to stay out at State expense, for field assignments greater than 50 miles, it is understood that such travel shall not be considered work time.</t>
  </si>
  <si>
    <t>Training Travel</t>
  </si>
  <si>
    <t>Time spent in training, if approved duties by the employer, shall be considered as time worked.  Travel time, except the normal 30-minute deductions, to and from approved training sessions shall be considered time worked and paid at the appropriate rate.</t>
  </si>
  <si>
    <t>Table G - RC-045- Automotive Mechanics</t>
  </si>
  <si>
    <t>Merit Compensation and Broadbanded</t>
  </si>
  <si>
    <t>An employee may be paid an amount in addition to the base salary for work performed on a regularly scheduled second or third shift.  The additional compensation will be at a rate and in a manner approved by the Director.  The Director will approve the manner and rate of this provision after considering the need of the employing agency, the treatment of other similar situations, prevailing practices of other employers, and the equity of the particular circumstances.</t>
  </si>
  <si>
    <t>The Director shall maintain a listing of classes of positions subject to the provisions of the Merit Compensation System that are eligible for overtime compensation.  Classes in salary ranges MS-23 and below are eligible for straight-time overtime unless exceptions are determined by the Director or federal guidelines.  Employees in these classes of positions who are assigned and perform work in excess of the normal work schedule as established by the agency shall be compensated at a straight-time rate on either a cash or compensatory time-off basis for all hours worked in excess of a normal work week.  Overtime in less than one-half hour increments per day shall not be accrued.  Classes in MS-24 and above are not eligible for overtime unless required by federal regulation or approved by the Director.  Exceptions must be requested by the employing agency and will be determined on the basis of the special nature of the situation, a substantial need to provide overtime compensation and a significant number of hours worked beyond the normal work schedule, and will be granted only for a specified time period for which the special situation is expected to exist</t>
  </si>
  <si>
    <t xml:space="preserve">Compensatory Time </t>
  </si>
  <si>
    <t>Employees who are eligible for compensatory time may request such time, which may be granted by the agency at its discretion, considering, among other things, its operating needs.  Compensatory time shall be taken within the fiscal year it was earned at a time convenient to the employee and consistent with the operating needs of the agency.  Compensatory time shall be accrued at the rate in which it is earned (straight time or time and a half), but shall not exceed 120 hours in any fiscal year.  Compensatory time approved for non-union employees will be earned after 40 actual work hours in a workweek.  Compensatory time not used by the end of the fiscal year in which it was earned shall be liquidated and paid in cash at the rate it was earned.  Time spent in travel outside the normal work schedule shall not be accrued as compensatory time except as provided by labor contracts and the Federal Fair Labor Standards Act.  At no time are overtime hours or compensatory time to be transferred from one agency to another agency.</t>
  </si>
  <si>
    <t xml:space="preserve">Equivalent Earned Time </t>
  </si>
  <si>
    <t>Employees who are non-union, exempt under the Federal Fair Labor Standards Act, and in positions not eligible for overtime compensation may receive equivalent earned time for hours worked in excess of the hours per week indicated in the approved work schedule (see 80 Ill. Adm. Code 303.300(c)) assigned to the employee.  Any approved equivalent earned time shall be taken at a time convenient to the employee and consistent with the operating needs of the agency.  The equivalent earned time may be taken in increments of not less than one-quarter hour after a minimum use of one-half hour any time after it is earned.  At no time is equivalent earned time to be converted into cash payment.  Equivalent earned time may transfer from one agency to another at the discretion of the agency head of the agency to which the employee is moving.</t>
  </si>
  <si>
    <t>Employees who are bilingual or have the ability to use sign language, Braille, or another second language (e.g., Spanish) and whose job descriptions do not require that they do so shall be paid temporary assignment pay when required to perform duties requiring the ability.  The temporary assignment pay received is prorated based on 5% or $100 per month, whichever is greater, in addition to the employee's base rate.</t>
  </si>
  <si>
    <t>Individual positions whose job descriptions require the use of sign language, Braille, or another second language (e.g., Spanish) shall receive 5% or $100 per month, whichever is greater, in addition to the employee's base rate.</t>
  </si>
  <si>
    <t xml:space="preserve">Clothing or Equipment Allowance </t>
  </si>
  <si>
    <t>An employee may be paid an amount in addition to the employee's base salary to compensate for clothing or equipment that is required in the performance of assigned duties.  The amount will be determined by the Director of the employing agency, and will require approval of the Director of Central Management Services.  The Director of Central Management Services will approve the manner and rate of this provision after considering the need of the employing agency, the treatment of other similar situations, prevailing practices of other employers, and the equity of the particular circumstance.</t>
  </si>
  <si>
    <t xml:space="preserve">Interim Assignment Pay </t>
  </si>
  <si>
    <t>This subsection explains interim assignment pay as applied to certified non-bargaining unit employees in a merit compensation (including broad-band) position assigned to perform on a full-time interim basis and be accountable for the higher-level duties and responsibilities of the non-bargaining unit (merit compensation, including broad-band) position.  On the effective date of the employee's interim assignment (see 80 Ill. Adm. Code 302.150(j)), the employee shall receive an adjustment as if the employee received a promotion into the higher range.  When assigned to the merit compensation position, the adjustment is an amount not more than 5% of the employee's current base salary.  In no event is the resulting salary to be lower than the minimum rate or greater than the maximum rate of the salary range to which the employee is being assigned.  Upon interim assignment, the employee's creditable service date shall not change.  Any deviation from the 5% maximum, except when the resulting salary is the minimum rate of the salary range, is a special salary adjustment (see Section 310.470).</t>
  </si>
  <si>
    <t xml:space="preserve">International Differential Pay </t>
  </si>
  <si>
    <t>For positions with a headquarters outside of the United States, a differential shall be made once a month to the base salary of the employee residing outside the United States to compensate for a change in the currency exchange rate.</t>
  </si>
  <si>
    <t xml:space="preserve">Salary Adjustment for Substantial Additional Duties and Responsibilities within the Same Position or for Transfer to Another Position with Substantial Additional Duties and Responsibilities in the Same Title </t>
  </si>
  <si>
    <t>An upward salary adjustment that is not more than 5% above the employee's current base salary in a broad-band position classification may be made by the employing agency where the employee’s position has been given substantial additional duties and responsibilities but will remain in the same classification or where the employee transfers to another position with substantial additional duties and responsibilities in the same broad-band class.  Any deviation from the 5% maximum is a special salary adjustment (see Section 310.470).  The salary adjustment shall not change the creditable service date.</t>
  </si>
  <si>
    <t>Merit Compensation and Broad-band exempt from FLSA and not eligible for overtime</t>
  </si>
  <si>
    <t>Incentive 40</t>
  </si>
  <si>
    <t>Straight time cash for time worked between 37.5 and 40 hours/week in 15 minute increments; there are core hours each day to be worked and other times that need no leave request if the week's worktime is met</t>
  </si>
  <si>
    <t>Up-to-3.3%</t>
  </si>
  <si>
    <t>Bargaining unit is at the rate earned (1 x or 1.5 x hours worked).  Non-bargaining-unit is 1 x hours worked, unless assigned salary range is MS-24 or above, not covered by federal regulations or not approved by the CMS Director.</t>
  </si>
  <si>
    <t>Employees who are non-union, exempt under the Federal Fair Labor Standards Act, and in positions not eligible for overtime compensation may receive equivalent earned time for hours worked in excess of the hours per week indicated in the approved work schedule assigned to the employee.</t>
  </si>
  <si>
    <t>The appointment of an employee, with the approval of the agency and the Department of Central Management Services, to a vacant position in a class in a higher pay grade than the former class.</t>
  </si>
  <si>
    <r>
      <rPr>
        <u/>
        <sz val="9"/>
        <rFont val="Times New Roman"/>
        <family val="1"/>
      </rPr>
      <t>Bargaining unit employee - From Other Than Step 8</t>
    </r>
    <r>
      <rPr>
        <sz val="9"/>
        <rFont val="Times New Roman"/>
        <family val="1"/>
      </rPr>
      <t xml:space="preserve"> – Normally, upon promotion, an employee shall be advanced to the lowest step in the targeted pay grade that represents at least a full step increase in the former pay grade.  The promotion shall not change the creditable service date if the increase is less than one step for the bargaining unit employees.  </t>
    </r>
    <r>
      <rPr>
        <u/>
        <sz val="9"/>
        <rFont val="Times New Roman"/>
        <family val="1"/>
      </rPr>
      <t xml:space="preserve">From Step 8 </t>
    </r>
    <r>
      <rPr>
        <sz val="9"/>
        <rFont val="Times New Roman"/>
        <family val="1"/>
      </rPr>
      <t xml:space="preserve">– The employee shall be paid at the lowest step rate in the targeted pay grade that results in an increase equal to at least the dollar difference between Step 7 and Step 8 in the former pay grade.  To compute this, add the dollar difference between Step 7 and Step 8 in the former pay grade to the employee's current rate at Step 8 (then include longevity if the employee is receiving an increased rate based on longevity).  Then place the employee on the lowest step in the targeted pay grade that is at least equivalent to that amount.  Otherwise, when an employee is promoted from Step 8, the employee shall be paid at the lowest step rate in the targeted pay grade that results in an increase equal to at least 3%.  To compute this, add 3% to the employee's current rate at Step 8 (then include longevity if the employee is receiving an increased rate based on longevity).  Then place the employee on the lowest step in the targeted pay grade that is at least equivalent to that amount.  The promotion shall not change the creditable service date if the increase is less than one step for the bargaining unit employees.  Any deviation is a special salary adjustment. </t>
    </r>
    <r>
      <rPr>
        <u/>
        <sz val="9"/>
        <rFont val="Times New Roman"/>
        <family val="1"/>
      </rPr>
      <t>Non-Bargaining-Unit Employee</t>
    </r>
    <r>
      <rPr>
        <sz val="9"/>
        <rFont val="Times New Roman"/>
        <family val="1"/>
      </rPr>
      <t xml:space="preserve"> - Normally, upon promotion, an employee shall be advanced in salary by an amount not more than 5% of the current base salary. In no event is the resulting salary to be lower than the minimum rate of the salary range to which the employee is being promoted or greater than the maximum of the new salary range.  Upon promotion the employee shall receive a new creditable service date.  Any deviation from the 5% maximum, except when the resulting salary is the minimum rate of the salary range, is a special salary adjustment.</t>
    </r>
  </si>
  <si>
    <t>The bases  for payments outside the range or for increases/reductions are court or quasi-judicial decisions, or collective bargaining agreements.</t>
  </si>
  <si>
    <t>Like states</t>
  </si>
  <si>
    <t>Class Plan updates AFSCME: Clerical Trainee, Office Occupations Trainee, Office Aide, Library Aide 1, Library Technical Assistant, Social Service Community Planner, Library Associate, Social Service Program Planner 1, Human Services Sign Language Interpreter, Librarian 1, Social Service Program Planner 2, Librarian 2, Social Service Program Planner 3, Social Service Program Planner 4</t>
  </si>
  <si>
    <t>completed</t>
  </si>
  <si>
    <t>Revision of class specifications due to time since last updates</t>
  </si>
  <si>
    <t>new classes for Dept of Transportation positions that are to be transferred under the Personnel Code of the State of Illinois</t>
  </si>
  <si>
    <t>Corrections Medical Technician &gt; LPN Corrections</t>
  </si>
  <si>
    <t xml:space="preserve">Renaming of class qualifications due to lack of candidates for hiring </t>
  </si>
  <si>
    <t>PSA option 8B, SPSA option 8B
Boiler Safety Supervisor (new)
Boiler Safety Chief Administrator (new)</t>
  </si>
  <si>
    <t>Revision of desirable requirements due to uniqueness of qualifications</t>
  </si>
  <si>
    <t>Highway Maintainer</t>
  </si>
  <si>
    <t>addition of special licensing</t>
  </si>
  <si>
    <t>Insurance Analysts DOI 
Insurance Analyst Trainee (new version)
Insurance Analyst (new version)
Insurance Analyst Senior Specialist (new)
Insurance Analyst Specialist</t>
  </si>
  <si>
    <t>Veterans Educational Specialist 1 (abolish)
Veterans Educational Specialist 2 (abolish)
Veterans Educational Specialist 3 &gt; Veterans Educational Specialist (Revision)</t>
  </si>
  <si>
    <t>Plumber Foreman
Electrician Foreman</t>
  </si>
  <si>
    <t>Creation of foreman classes to specify work roles</t>
  </si>
  <si>
    <t>Activity Therapist Supervisor, Activity Therapist Coordinator, Activity Therapist</t>
  </si>
  <si>
    <t>change in supervisory responsibilities due to collective bargaining terms</t>
  </si>
  <si>
    <t>Insurance Company Field Staff Examiner  Insurance Financial Specialist</t>
  </si>
  <si>
    <t>Sex Offender Therapist 1</t>
  </si>
  <si>
    <t>Technical Advisor Advanced Program Specialist</t>
  </si>
  <si>
    <t>Illinois: Transportation Account Clerk I; Transportation Account Clerk II; Transportation Account Technician I; Transportation Account Technician II; Transportation Accountant; Transportation Accountant Advanced; Transportation Accountant Supervisor; Transportation Executive I; Transportation Executive II; Transportation Executive III; Transportation Graphic Arts Designer; Transportation Graphic Arts Designer Advanced; Transportation Graphic Arts Designer Supervisor; Transportation Graphic Arts Technician; Transportation Human Resources Assistant; Transportation Human Resources Associate; Transportation Human Resources Representative; Transportation Human Resources Specialist; Transportation Human Resources Trainee; Transportation Internal Auditor I; Transportation Library Associate; Transportation Staff Development Specialist; Transportation Public Information Officer III; Transportation Internal Security Investigator I; Transportation Liability Claims Adjuster I; Transportation Paralegal Assistant; Transportation Technical Advisor I; Transportation Telecommunications System Technician II; Transportation Information Services Intern; Transportation Information Services Specialist I; Transportation Information Services Specialist II; Transportation Information Systems Analyst I; Transportation Information Systems Analyst II; Transportation Information Systems Analyst III; Transportation Information Technology/Communications Systems Specialist 1; Transportation Management Assistant I; Transportation Management Assistant II; Transportation Office Aide; Transportation Office Clerk; Transportation Office Assistant; Transportation Office Associate; Transportation Office Coordinator; Transportation Office Administrator I; Transportation Office Administrator II; Transportation Office Administrator III; Transportation Office Administrator IV; Transportation Office Administrator V; Transportation Operations Communications Specialist Trainee; Transportation Operations Communications Specialist 1; Transportation Operations Communications Specialist 2; Transportation Public Service Administrator; Transportation Reproduction Service Technician II; Transportation Reproduction Service Technician III; Transportation Statistical Research Specialist I; Transportation Statistical Research Supervisor; Transportation Property &amp; Supply Clerk I; Transportation Storekeeper III; Transportation Stores Clerk; Transportation Student Intern; Transportation Vehicle Compliance Inspector; and Transportation Vehicle Emission Compliance Inspector</t>
  </si>
  <si>
    <t xml:space="preserve">NonCode to Code: See Note for various classes </t>
  </si>
  <si>
    <t>Lisa Fendrich</t>
  </si>
  <si>
    <t>Public Service Administrator</t>
  </si>
  <si>
    <t>lisa.fendrich@illinois.gov</t>
  </si>
  <si>
    <t>217-782-7976</t>
  </si>
  <si>
    <t>217-524-4570</t>
  </si>
  <si>
    <t>Jason Doggett</t>
  </si>
  <si>
    <t>Senior Public Service Administrator</t>
  </si>
  <si>
    <t>jason.doggett@illinois.gov</t>
  </si>
  <si>
    <t>217-971-6633</t>
  </si>
  <si>
    <t xml:space="preserve">California: Updated fiscal year 20-21, 21-22. in 2020-21, state employees absorbed 7.94% temp. pay reduction </t>
  </si>
  <si>
    <t>For Protective Services (Unit 7), you must work at least: 
17-18 years and receive 2% of base pay monthly  
19 years, 4%
20 years, 5%
21 years 6%
22-24 years 7%
25 years 9%</t>
  </si>
  <si>
    <t>https://www.calhr.ca.gov/Pay%20Differentials%20Library/Pay_Differential_245.pdf</t>
  </si>
  <si>
    <t>$1,650 for uniforms and $480 for boots - Firefighters
$1,000 for uniforms - Correctional Officers</t>
  </si>
  <si>
    <t>$181 for Correctional Officers per mo.</t>
  </si>
  <si>
    <t>Cal Careers - State Jobs Website</t>
  </si>
  <si>
    <t xml:space="preserve">CalHR continues to improve its state jobs website, Cal Careers. It was created and is maintained by CalHR employees. It currently hosts nearly all civil service exam bulletins and vacant civil service jobs with the ability to apply online. </t>
  </si>
  <si>
    <t>DiJon Walker</t>
  </si>
  <si>
    <t>Staff Services Manager I</t>
  </si>
  <si>
    <t>DiJonWalker@calhr.ca.gov</t>
  </si>
  <si>
    <t>Epidemiologist series</t>
  </si>
  <si>
    <t>Dept of Correction  - classifications with offender contact (Corr Officer, Corr Sgt., Corr Lt, Corr Capt, Corr Major, Parole Officer &amp; supv, Corr Training Officer, Corr Release Asst, Corr Classification Sp, Corr Coord, Corr Caseworker, Corr Casework Mgr, Corr Team Mgr, Safety Hazard Mgr, Corr Chaplain, Corr Internal Aff Invest, Corr Internal Aff Off)</t>
  </si>
  <si>
    <t>With implementation of PeopleSoft 9.2, employees will have access to a Total Rewards statement</t>
  </si>
  <si>
    <t>In planning stage and attempting understand how to resource project and scope of project.</t>
  </si>
  <si>
    <t>Union-Covered and Merit-Covered</t>
  </si>
  <si>
    <t>Employees are covered by a collective bargaining agreement, which for most employees only covers base pay.  Employees have due process rights for discipline and discharge under the "Merit System" (civil service) of hiring, discipline, and discharge, and obtain permanent status following a 6-month probationary period.  Administrative rules on other types of pay, benefits, classification, etc. apply.</t>
  </si>
  <si>
    <t>For this survey: Retirement, Resignation, and Death</t>
  </si>
  <si>
    <t>Non-Union and Merit-Covered</t>
  </si>
  <si>
    <t>Employees have due process rights for discipline and discharge under the "Merit System" (civil service) of hiring, discipline, and discharge, and obtain permanent status following a 6-month probationary period. Admin rules on pay, benefits, classification, etc. apply.</t>
  </si>
  <si>
    <t>Union-Covered and Non-Merit</t>
  </si>
  <si>
    <t xml:space="preserve">Employees are covered by a collective bargaining agreement, which for most employees only covers base pay. In most cases, are considered "at will," and generally have no rights to the position. They may also be appointed without going through a merit hiring process. Administrative rules on other types of pay, benefits, classification, etc. still apply, however. </t>
  </si>
  <si>
    <t>Non-Union and Non-Merit</t>
  </si>
  <si>
    <t xml:space="preserve">Are considered "at will," and generally have no rights to the position. They may also be appointed without going through a merit hiring process. Administrative rules on pay, benefits, classification, etc. still apply, however. </t>
  </si>
  <si>
    <t>Merit-covered</t>
  </si>
  <si>
    <t>Non-merit</t>
  </si>
  <si>
    <t>Competitive at minimum and actual salary</t>
  </si>
  <si>
    <t xml:space="preserve">Iowa: Non-contract, AFSCME, and IUP pay plans were increased by 1.1%. This affects a majority of employees. State Police Officers Council (Peace Officer's Union) pay plan was increased by 2.5% on 7/1/21.  </t>
  </si>
  <si>
    <t xml:space="preserve">          All affected employees also received a pay increase equal to across-the-board adjustment of their respective pay plan. </t>
  </si>
  <si>
    <t>Review Date</t>
  </si>
  <si>
    <t xml:space="preserve">Iowa: Only applies to employees covered by State Police Officers Council union. </t>
  </si>
  <si>
    <t>5-9 years</t>
  </si>
  <si>
    <t>10-14 years</t>
  </si>
  <si>
    <t>15-19 years</t>
  </si>
  <si>
    <t>20+ years</t>
  </si>
  <si>
    <t>Overtime-eligible employees</t>
  </si>
  <si>
    <t>$0.65/hour</t>
  </si>
  <si>
    <t>10.00% of regular rate of pay</t>
  </si>
  <si>
    <t>1.5x rate; alternate day off in lieu of cash payment</t>
  </si>
  <si>
    <t>Lead worker pay</t>
  </si>
  <si>
    <t>Up to 15.00% of base pay</t>
  </si>
  <si>
    <t>$0.90/hour</t>
  </si>
  <si>
    <t>Peace Officers covered by SPOC CBA</t>
  </si>
  <si>
    <t>Med passer pay</t>
  </si>
  <si>
    <t>$.75 per hour for all hours worked on the shift in which the employee passes meds</t>
  </si>
  <si>
    <t xml:space="preserve">Iowa: 3 hours minimum call back pay, at full hourly rate. </t>
  </si>
  <si>
    <t>Agency budget availability</t>
  </si>
  <si>
    <t>While PFP is almost exclusively in the form of merit increases, an "exceptional job performance" lump sum may be given (though rare)</t>
  </si>
  <si>
    <t>1.5x hours worked, 80-hour comp bank maximum</t>
  </si>
  <si>
    <t>None, with the exception of Registered Nurses and some Nurse Clinicians and Physician Assistants, who earn hour-for-hour OT for all hours worked over 40 in a work week. Comp time in lieu of OT pay is subject to an 80-hour comp bank maximum. Some employee groups also received some OT due to COVID, but those were exceptions to the general rule.</t>
  </si>
  <si>
    <t>The acceptance by a non-temporary employee of an offer by an appointing authority to move to a position in a class with a higher pay grade and may involve movement between positions covered by merit system provisions and positions not covered by merit system provisions.</t>
  </si>
  <si>
    <t xml:space="preserve">Not to exceed the new pay range maximum.  </t>
  </si>
  <si>
    <t>The percentage/amount of increase is not dependent on how many pay grade levels the promotion is.</t>
  </si>
  <si>
    <t xml:space="preserve">Per administrative rules: 
If an employee is promoted, the employee may be paid at any rate in the pay grade of the pay plan to which the employee’s new class is assigned.  </t>
  </si>
  <si>
    <t xml:space="preserve">Employee pay adjusted with pay ranges only when below the new range minimum; otherwise employee pay is adjusted separately. It is the goal to keep pay ranges within 5%-15% of market. </t>
  </si>
  <si>
    <t>Very few exceptions to paying within the established range for each pay grade. Annual across-the-board (ATB) increases adjust the range minimums and maximums by the same percentage. If approved, pay ranges are typically adjusted via an ATB increase (which employees also receive) at the start of each fiscal year (July 1).  All employees "slide up" with the pay range, so their relative placement within the range does not change as a result of the ATB increase. Merit increases move employees within the range, and are generally given on annual eligibility date.</t>
  </si>
  <si>
    <t xml:space="preserve">Special circumstances, which are uncommon, such as red circle pay may result in total pay being higher than the range maximum. Generally, employees' base pay is capped at the range minimum unless required by a union contract. </t>
  </si>
  <si>
    <t>Subscription to Salary.com market data</t>
  </si>
  <si>
    <t>Implementing a new HCM/payroll system (Workday)</t>
  </si>
  <si>
    <t>Implementation planned for September 2021. Workday's employee self-service functions will provide employees visibility of total comp, which has not been visible/available to-date.</t>
  </si>
  <si>
    <t>Steve Ainger</t>
  </si>
  <si>
    <t>Class &amp; Comp Program Coordinator</t>
  </si>
  <si>
    <t>Compensation; primary contact for all surveys</t>
  </si>
  <si>
    <t xml:space="preserve">steven.ainger@iowa.gov </t>
  </si>
  <si>
    <t>515-281-8961</t>
  </si>
  <si>
    <t>515-242-6450</t>
  </si>
  <si>
    <t>Elise Mullen</t>
  </si>
  <si>
    <t>HR Professional</t>
  </si>
  <si>
    <t xml:space="preserve">elise.mullen@iowa.gov </t>
  </si>
  <si>
    <t>515-281-6889</t>
  </si>
  <si>
    <t>Youth Worker I, Family Support Specialist I and II, Correctional Officer, Social Service Worker I, Nurse Aide State Registered I,  Veterans Benefits Field Representative I, Patient Aide I, Police Telecommunicator I, Food Service Worker</t>
  </si>
  <si>
    <r>
      <rPr>
        <sz val="10"/>
        <rFont val="Times New Roman"/>
        <family val="1"/>
      </rPr>
      <t>KRS 18A.115 Employment exempt from classified service:   https://apps.legislature.ky.gov/law/statutes/statute.aspx?id=50930</t>
    </r>
    <r>
      <rPr>
        <sz val="10"/>
        <rFont val="Courier"/>
      </rPr>
      <t xml:space="preserve">
</t>
    </r>
  </si>
  <si>
    <t>Kentucky: We do not separate turnover by classified and unclassified.  Our total turnover rate for calendar year FY21 was 31.13%.</t>
  </si>
  <si>
    <t xml:space="preserve">                 NOTE: Correction to the turnover rate for FY20 - 27.92%</t>
  </si>
  <si>
    <t xml:space="preserve">                   All salaries reflect a 37.5 hour work week, which represents the majority of positions within the Executive Branch. Kentucky does not have  maximum salaries. </t>
  </si>
  <si>
    <t>Salary Schedule*</t>
  </si>
  <si>
    <t xml:space="preserve">Kentucky: Salary range between entry level and midpoint level was increased 60%. </t>
  </si>
  <si>
    <t xml:space="preserve">Kentucky: FY 14-15 - percentage increased  based on salary range: 5% ($0-$27,000) 3% ($27,000.01-$36,000.00) 2% ($36,000.01-$50,000.00) 1% ($50,000.01 +) 
</t>
  </si>
  <si>
    <t>Tier based on* salary range</t>
  </si>
  <si>
    <t xml:space="preserve">                 FY14-15 -  percentage increased  based on salary range: 5% ($0-$27,000) 3% ($27,000.01-$36,000.00) 2% ($36,000.01-$50,000.00) 1% ($50,000.01 +) </t>
  </si>
  <si>
    <t xml:space="preserve">Kentucky: Increases are not based on performance, but are given on employee's annual increment date if approved in budget by General Assembly for that FY.  </t>
  </si>
  <si>
    <t>Printing Operation Administrator</t>
  </si>
  <si>
    <t>Critical Position Premium</t>
  </si>
  <si>
    <t xml:space="preserve">Limited - based on position and duties being performed deemed critical to operation of agency. </t>
  </si>
  <si>
    <t>None that are in the "problem" category at this point -areas of concern are health care workers in general - both direct care staff and nursing; skilled trades;  Corrections Officers; and Emergency Dispatcher</t>
  </si>
  <si>
    <t>Little change from 2020, still areas of concern, but none that have truly been problems - added emergency dispatcher class to area of concern</t>
  </si>
  <si>
    <t xml:space="preserve">                     Please note that for the Craft, Maint &amp; Labor through the Professional -IT structures those have been updated and are effective July 1, 2021.  The Middle Mgmt and Mgrs have not had their new contract and plan approved, and effective date is July 1, 2020.</t>
  </si>
  <si>
    <t>Minnesota: The structure adjustment is for the two largest unions.   Other unions and Managerial Plan employees have not had their contracts/plans approved for the Fiscal Year starting on 7/1/21.</t>
  </si>
  <si>
    <t>Turn Over Report accounted for the period of July 1, 2020 through June 30, 2021.  (See Note 2)</t>
  </si>
  <si>
    <t xml:space="preserve">                   Total Turnover includes resigned agency, resigned state, dismissal, retirement, and other terminations such as end of term, layoffs, and death, etc. </t>
  </si>
  <si>
    <t xml:space="preserve">                   Total Full Time Employees is defined as 7/1/20 Employee Count + 6/30/21 Employee Count divided by 2. Total Turnover Percentage = Total Separation Actions divided by Total Full Time Employees. </t>
  </si>
  <si>
    <t>INFORMATION TECHNOLOGY STRUCTURE</t>
  </si>
  <si>
    <t>NURSING STRUCTURE</t>
  </si>
  <si>
    <t>UCP Grid A</t>
  </si>
  <si>
    <t>Highway Patrol Grid D</t>
  </si>
  <si>
    <t>Highway Patrol Grid E</t>
  </si>
  <si>
    <t>MODOT</t>
  </si>
  <si>
    <t>Missouri: Increased the Pay Range Maximums, thus has increased the Pay Range Widths.</t>
  </si>
  <si>
    <t>Missouri: Will implement a 2.00% increase for all Missouri state employees on 1/1/2022.</t>
  </si>
  <si>
    <t>Certain employees at pay range G1, G2 and G3 whose salary is below the new state minimum salary of $21,424.</t>
  </si>
  <si>
    <t>Market adjustment for certain employees</t>
  </si>
  <si>
    <t>(See Note)</t>
  </si>
  <si>
    <t xml:space="preserve">Missouri: In addition to the earlier mentioned 2 % increase for all state employees effective 1/1/2022, effective 3/1/2021, Missouri has raised the minimum salary within the General Structure for pay ranges G1, G2 and G3. </t>
  </si>
  <si>
    <t xml:space="preserve">                The new minimums for all three ranges  matches the new minimum state wage rate, which equates to $21,424 annually. All employees in these 3 ranges whose salary was below $21,424 are having their salary raised to $21,424.</t>
  </si>
  <si>
    <t>The State is committed to the citizens, residents and communities it serves, and to its employees. To accomplish this goal, the State has a classification &amp; compensation philosophy that reflects the importance employees play in attaining its mission. The classification and compensation plan is a clear measure of the value employees bring to the State.</t>
  </si>
  <si>
    <t xml:space="preserve">Change Current Uniform Classification Pay Pay Structure </t>
  </si>
  <si>
    <t xml:space="preserve">Missouri is changing the current UCP Pay Structures by aging
the salary structures in line with current economic indicators. </t>
  </si>
  <si>
    <t>Jessica Boles</t>
  </si>
  <si>
    <t>HR Data and Policy Analyst</t>
  </si>
  <si>
    <t>Jessica.Boles@oa.mo.gov</t>
  </si>
  <si>
    <t xml:space="preserve">573-526-1136     
</t>
  </si>
  <si>
    <t>Correctional Officers, Nurses, Certified Nursing Assistant</t>
  </si>
  <si>
    <t>As of June 1, 2021</t>
  </si>
  <si>
    <t>Highway Road Maintenance</t>
  </si>
  <si>
    <t xml:space="preserve">Range widths vary by agency pay plan rules. </t>
  </si>
  <si>
    <t>.50 cents/hour</t>
  </si>
  <si>
    <t>5 yrs - 1.50%
10 years - 2.00%
15 years - 2.00%
20 years - 2.00% 
25 years - 2.00% 
30 and up - 1.50%</t>
  </si>
  <si>
    <t xml:space="preserve">Amounts vary by contract. </t>
  </si>
  <si>
    <t>Correctional Officers, Psychiatric Aides, Registered Nurses, Certified Nursing Aides</t>
  </si>
  <si>
    <t>COVID Differential pay</t>
  </si>
  <si>
    <t>amount varies by contract</t>
  </si>
  <si>
    <t xml:space="preserve">Statutorily allowed to pay below the minimum of the range.  While there are no statutory maximums, there are often required maximums in individual agency pay rules.  </t>
  </si>
  <si>
    <t>All positions successfully transitioned to new classifications and coding.</t>
  </si>
  <si>
    <t>Completed Classification overhaul</t>
  </si>
  <si>
    <t>Positions that are covered by the State Personnel Salary System (Does not include temporary employees).</t>
  </si>
  <si>
    <t>Non-Classified</t>
  </si>
  <si>
    <t>Positions not covered by the State Personnel Salary System; at-will employees. (Does not include temporary employees).</t>
  </si>
  <si>
    <t>2020
Turnover 
Count</t>
  </si>
  <si>
    <t>2020
%  Turnover</t>
  </si>
  <si>
    <t>Behavior Technician</t>
  </si>
  <si>
    <t>Highway Maintenance Worker</t>
  </si>
  <si>
    <t>Corrections Corporal4</t>
  </si>
  <si>
    <t>Secretary/Administrative</t>
  </si>
  <si>
    <t>Teacher (SCATA Contract)</t>
  </si>
  <si>
    <t>Switchboard Operator/Receptionist</t>
  </si>
  <si>
    <t xml:space="preserve">Highway Construction Technician II </t>
  </si>
  <si>
    <t>Social Services Worker</t>
  </si>
  <si>
    <t>Fire Marshal Deputy</t>
  </si>
  <si>
    <t>Mental Health Practitioner II</t>
  </si>
  <si>
    <t>Nebraska
                                                              (only includes classified turnover)</t>
  </si>
  <si>
    <t>Classified System</t>
  </si>
  <si>
    <t>Non-Classified System</t>
  </si>
  <si>
    <t>Nebraska: For Classified Employees, a new 40-step pay plan for Classified employees covered by the largest union (NAPE/AFSCME Local 61) went into effect 07/01/2021. For Unclassified employees, there are no set minimum or maximum wages.</t>
  </si>
  <si>
    <t>Nebraska: These responses cover the new 40-step pay plan for Classified employees covered by the largest union (NAPE/AFSCME Local 61) effective 07/01/2021.</t>
  </si>
  <si>
    <t>Nebraska: Adjustments varies by classification and contract when applicable. An adjustment was made to move NAPE/AFSCME Local 61-covered employees onto the new step program of &lt; 1% in 2021.</t>
  </si>
  <si>
    <t>12.00% of hourly rate</t>
  </si>
  <si>
    <t>$1.75/hour Fri/Sat &amp; holidays</t>
  </si>
  <si>
    <t>$1.75/hour weekdays</t>
  </si>
  <si>
    <t xml:space="preserve">Nebraska: Employees covered by the NAPE/AFSCME contract received 2.0% on 7/1/21 if performance requirements were met and 0.0% if performance requirements were not met; generally followed guidance below. </t>
  </si>
  <si>
    <t xml:space="preserve">          Teammates who met their goals in Calendar Year 2019 (rating of at least 3) are eligible to receive the 2.0% merit increase.  </t>
  </si>
  <si>
    <t xml:space="preserve">          New teammates that didn’t have goals in Calendar Year 2020 but successfully completed their probationary period by December 31, 2020 are eligible for the 2.0% increase.</t>
  </si>
  <si>
    <t xml:space="preserve">          Teammates who didn’t meet their goals in Calendar Year 2020 and new teammates still within their probationary period on December 31, 2020 are not eligible for an increase.  </t>
  </si>
  <si>
    <r>
      <t xml:space="preserve">          Agency Temporaries or SOS Temporaries are </t>
    </r>
    <r>
      <rPr>
        <u/>
        <sz val="10"/>
        <rFont val="Times New Roman"/>
        <family val="1"/>
      </rPr>
      <t>not eligible</t>
    </r>
    <r>
      <rPr>
        <sz val="10"/>
        <rFont val="Times New Roman"/>
        <family val="1"/>
      </rPr>
      <t xml:space="preserve"> for the 2.0% increase.</t>
    </r>
  </si>
  <si>
    <t xml:space="preserve">If an employee receives a promotion, the new salary cannot exceed the new maximum rate. The employee may be 5% above the max for reclassification downward and demotions. </t>
  </si>
  <si>
    <t>High Turnover Project</t>
  </si>
  <si>
    <t xml:space="preserve">Looking into high turnover positions and possible actions to improve hiring and retention.  Primarily focused on positions in 24/7 facilities, both healthcare and corrections. </t>
  </si>
  <si>
    <t>Laura Cooper</t>
  </si>
  <si>
    <t xml:space="preserve">laura.l.cooper@nebraska.gov </t>
  </si>
  <si>
    <t>Sean Davis</t>
  </si>
  <si>
    <t>Chief Negotiator</t>
  </si>
  <si>
    <t>Secondary contact</t>
  </si>
  <si>
    <t>sean.davis@nebraska.gov</t>
  </si>
  <si>
    <t>402/471-8292</t>
  </si>
  <si>
    <t>The classified service shall comprise all offices and positions not included in the unclassified service. The offices and positions not included in unclassified service. The office and positions in the classified service of the state and of its civil services divisions shall be divided into four classes, to be designated as the exempt class, the non-competitive class, the labor class, and the competitive class (Civil Service Law §40).</t>
  </si>
  <si>
    <t>Retirements, resignations, transfers</t>
  </si>
  <si>
    <t>Registered Nurses, Physicians, Highway Maintenance Workers</t>
  </si>
  <si>
    <t>The majority of New York's workforce is unionized. Employees in policy-making, personnel administration, or labor relations roles are not unionized (Managerial/Confidential). Employees who serve in a confidential capacity to managers that perform personnel administration or labor relations functions may be designated Managerial/Confidential (Civil Service Law §201.7)</t>
  </si>
  <si>
    <t>The unclassified service shall comprise all elective offices; all officers and employees of the state legislature; all offices filled by appointment of the governor or legislature; the heads of any department of the government; all members, employees, and officers of boards of elections; members of the teaching and supervisory staff of a school district, university, or community college (Civil Service Law §35).</t>
  </si>
  <si>
    <t xml:space="preserve">This office does not maintain or track data on unclassified service positions. Positions in the unclassified service may or may not be represented by a union, depending on role. </t>
  </si>
  <si>
    <t>Civil Service Employees Association (CSEA)</t>
  </si>
  <si>
    <t>M/C</t>
  </si>
  <si>
    <t>Public Employees Federation (PEF)</t>
  </si>
  <si>
    <t>Managerial/Confidential (M/C)</t>
  </si>
  <si>
    <t xml:space="preserve">New York: Salary grades for each negotiating unit are statutory. Most positions in the classified service are allocated to a salary grade. Positons may also be non-statutory (NS). Usually, NS positions are at-will. </t>
  </si>
  <si>
    <t xml:space="preserve">                  There are no salary grades for at-will positions because such positions are typically coded as NS. Most at-will employees are M/C (see note below). New York has a partially decentralized classification system. Our office reviews high-level classification requests, and requests for </t>
  </si>
  <si>
    <t xml:space="preserve">                   New York's pay structures for at-will positions generally correspond to salary grades of allocated positions. New York issues recommended salary grade equations for at-will positions, which our office (Division of Classification &amp; Compensation) has a role in determining.
</t>
  </si>
  <si>
    <t xml:space="preserve">                   a training program offered by our office. We also audit decentralized transactions on a monthly basis to ensure transactions meet program requirements. </t>
  </si>
  <si>
    <t xml:space="preserve">                  Because structures vary based on negotiating unit and union representation, we provided data for the three largest groups within the classified service: CSEA, PEF, and M/C. CSEA and PEF are unions that represent large groups of employees. </t>
  </si>
  <si>
    <t xml:space="preserve">                  CSEA primarily represents clerical employees. PEF primarily represents professional staff. The M/C negotiating unit is unrepresented, and includes employees engaged in managerial/administrative work not appropriate for representation, or employees who report to individuals in those roles. </t>
  </si>
  <si>
    <t>CSEA</t>
  </si>
  <si>
    <t>PEF</t>
  </si>
  <si>
    <t>New York: Range width provided for each negotiating unit is the average of all salary grade ranges in each respective unit. Range widths do not have a set formula that varies by occupational group or negotiating unit.</t>
  </si>
  <si>
    <t xml:space="preserve">                   Employees move from the minimum to maximum via an annual performance evaluation system that rewards a step for each satisfactory year of service.</t>
  </si>
  <si>
    <t xml:space="preserve">                   New York does not use target rates. </t>
  </si>
  <si>
    <t xml:space="preserve">New York: NY has not made compensation structure adjustments through formal action in recent years outside of general salary increases. General salary increases do increase the minimum and maximum pay ranges for salary grades </t>
  </si>
  <si>
    <t xml:space="preserve">                  in negotiating units approved to receive general salary increases by the percentage of the increase. Step increases are also increased by 2% for each salary grade. We do not consider general salary increases to be </t>
  </si>
  <si>
    <t xml:space="preserve">                  true compensation structure adjustments from a salary plan management perspective.</t>
  </si>
  <si>
    <t>April, October</t>
  </si>
  <si>
    <t>April</t>
  </si>
  <si>
    <t xml:space="preserve"> Selective Market Variation Scales</t>
  </si>
  <si>
    <t xml:space="preserve">Protective Services (Corrections) </t>
  </si>
  <si>
    <t>Teachers</t>
  </si>
  <si>
    <t xml:space="preserve">New York: There are 25 salary grades for CSEA, 38 for PEF, and 28 for M/C. Step amounts vary by grade of the employee. Averages were used in the above chart to account for all salary grades within each of the groups. </t>
  </si>
  <si>
    <t xml:space="preserve">                   Employees represented by CSEA or PEF receive one step increase for each year of service up to seven years (also known as a performance advance). M/C employees receive one step increases for each year of service up to six years. </t>
  </si>
  <si>
    <t xml:space="preserve">                   Performance advances are paid in either April or October for CSEA or PEF, depending on the employee's start date. M/C performance advances are generally paid around April 1st, which is the start of the State's fiscal year. </t>
  </si>
  <si>
    <t xml:space="preserve">New York: NY does not have an active merit pay program. Step increases on Table 6 are awarded for satisfactory annual performance, but are not considered merit pay.  </t>
  </si>
  <si>
    <t xml:space="preserve">Annual </t>
  </si>
  <si>
    <t>15 years</t>
  </si>
  <si>
    <t xml:space="preserve">April </t>
  </si>
  <si>
    <t>Executive Authority</t>
  </si>
  <si>
    <t xml:space="preserve">New York: Years noted for Beginning Eligibility column are years of continuous service at the Job Rate (maximum statutory salary) of the employee's salary grade. For example, a CSEA employee would need seven years </t>
  </si>
  <si>
    <t xml:space="preserve">                   of service to obtain job rate pay, and then an additional five years of service (twelve total) to receive the first longevity lump sum payment on an annual basis. PEF employees would need seven years of service </t>
  </si>
  <si>
    <t xml:space="preserve">                   to obtain job rate pay, and then an additional five years of service (twelve total) to receive the first longevity lump sum payment on an annual basis. M/C employees would need six years of service to obtain job </t>
  </si>
  <si>
    <t xml:space="preserve">                   rate pay, and then an additional five years of service (twelve total) to receive the first longevity lump sum payment on an annual basis.
</t>
  </si>
  <si>
    <t xml:space="preserve">                   Limitation: M/C and CSEA employees above Salary Grade 17 are not eligible for longevity pay. All PEF represented employees in Salary Grades 1-38 are eligible.
</t>
  </si>
  <si>
    <t xml:space="preserve">                   Because M/C employees are not represented, there is no contract to specify eligibility for longevity pay. Longevity pay benefits are extended to M/C employees by authority of the Governor.</t>
  </si>
  <si>
    <t>See note below</t>
  </si>
  <si>
    <t xml:space="preserve">Employees are paid 25% of the employee's daily rate of compensation for each eight hours or part thereof the employee is actually scheduled to remain and remains available for recall pursuant to a recall roster. </t>
  </si>
  <si>
    <t xml:space="preserve">One-tenth of the bi-weekly rate of compensation (one day), including all geographic, location, or inconvenience pay adjustments. </t>
  </si>
  <si>
    <t>$.75 per hour</t>
  </si>
  <si>
    <t xml:space="preserve">Double time pay, prorated if less than a day is worked, or compensatory time off to be used at a later date. </t>
  </si>
  <si>
    <t>Location Pay</t>
  </si>
  <si>
    <t>$200 annual, Monroe County only</t>
  </si>
  <si>
    <t>$575 per year for employees who work four or more hours between 6 PM and 6 AM, divided over 26 pay periods</t>
  </si>
  <si>
    <t>Mid-Hudson Adjustment</t>
  </si>
  <si>
    <t>Orange, Dutchess, Putnam Counties: $1,513 annually, paid over 26 pay periods</t>
  </si>
  <si>
    <t>Downstate Adjustment</t>
  </si>
  <si>
    <t>New York City, Nassau, Rockland, Suffolk, Westchester Counties: $3,026 annually, paid over 26 pay periods</t>
  </si>
  <si>
    <t>Geographic Pay</t>
  </si>
  <si>
    <t>Varies, see link in note</t>
  </si>
  <si>
    <t xml:space="preserve">New York: NY has dozens of approved shift and geographic pay differentials for various titles. For additional information, please see https://www.cs.ny.gov/sstse/. The web page includes a search engine that includes allows searching for differentials by location and title. </t>
  </si>
  <si>
    <t xml:space="preserve">New York: For column C, one step is awarded for each year of satisfactory performance, until the employee reaches the maximum statutory salary of the salary grade. </t>
  </si>
  <si>
    <t xml:space="preserve">Appointment from a promotion eligible list to a higher-level position. </t>
  </si>
  <si>
    <t xml:space="preserve">Dependent on number of salary grades that employee advances. </t>
  </si>
  <si>
    <t>Promotion: 3%
Each salary grade advanced with promotion: 1.5% additional</t>
  </si>
  <si>
    <t xml:space="preserve">An employee may transfer laterally an unlimited number of times, or up to two salary grades higher than the employee's current salary grade once, without an intervening eligible list appointment. Upward movement via transfer is defined as a transfer, although the employee enjoys the same salary benefits (3% + 1.5% for each salary grade advanced). </t>
  </si>
  <si>
    <t xml:space="preserve">Column C: Overall, range structures are statutory and are not impacted by recruitment and retention issues. Differentials allow employees to receive pay beyond the statutory ranges, but do not adjust the structural range minimum and maximums. 
Column D: For the majority of employees, no. However, employees in positions that are coded as Non-Statutory (NS - typically political appointees) have pay that is set independent of range structures. 
Column H: New York's Civil Service Law (CSL) allows for appointment above the minimum when an employee's qualifications substantially exceed the qualifications of the job title. The CSL allows increases if specific criteria is met. It does not allow a hiring authority blanket approval to use discretion in hiring employees at rates above statutory minimums. Civil Service reviews all applications to use this mechanism. </t>
  </si>
  <si>
    <t xml:space="preserve">New York </t>
  </si>
  <si>
    <t xml:space="preserve">Column C: Employees above range max may receive base pay increases if their pay exceeds the max due to pay adjustments such as geographic pay differentials, and they would not be at the range max without the differential. For example, a nurse may be paid $50,722 for base pay, but also receive an $18,000 geographic pay differential. The nurse's salary would exceed the current Salary Grade 16 range maximum for the nurse's negotiating unit ($64,557), but the nurse would receive base pay increases until the nurse's base salary was $64,557. The nurse's total salary would then be $82,557 ($64,557 + $18,000). Geographic pay differentials are not included as base pay.
Column H: A large number of administrative titles have two-year traineeships where an individual receives pay below the budgeted salary for a position. For example, an employee may be hired and paid equated to Salary Grade 13 in a position that is budgeted at the Salary Grade 18 level. After one year, the employee would advance to a salary equated to Salary Grade 14, and after two years, the employee would be paid the hiring rate of Salary Grade 18, assuming satisfactory performance. 
Column I: Yes, while not a strict time limit, most traineeships noted in the Column H note are a maximum of two years. </t>
  </si>
  <si>
    <t xml:space="preserve">New York: NY's Division of the Budget considers benefits and other factors when projecting workforce needs and personnel service spending. Our office (Division of Classification &amp; Compensation) </t>
  </si>
  <si>
    <t xml:space="preserve">                   strictly focuses on position classification, so we are not able to provide responses for this section.</t>
  </si>
  <si>
    <t>Pay Equity Study</t>
  </si>
  <si>
    <t xml:space="preserve">Project to determine whether equivalent value of work is compensated at the same rate by public employers, regardless of race or gender. Data gathered will also be used to research and address wage disparities in job titles dominated by women and racial minorities. Legislative mandate. </t>
  </si>
  <si>
    <t>Luca Casulli</t>
  </si>
  <si>
    <t>Human Resources Specialist 1</t>
  </si>
  <si>
    <t>Luca.Casulli@cs.ny.gov</t>
  </si>
  <si>
    <t>518-474-0797</t>
  </si>
  <si>
    <t>Adam Reinemann</t>
  </si>
  <si>
    <t>Human Resources Specialist 2</t>
  </si>
  <si>
    <t>Adam.Reinemann@cs.ny.gov</t>
  </si>
  <si>
    <t>518-474-0789</t>
  </si>
  <si>
    <t>Bill Davis</t>
  </si>
  <si>
    <t xml:space="preserve">Manager Classification &amp; Compensation </t>
  </si>
  <si>
    <t>Bill.Davis@cs.ny.gov</t>
  </si>
  <si>
    <t>518-474-0949</t>
  </si>
  <si>
    <t>Classification (Primary Contact)</t>
  </si>
  <si>
    <t>Classification (Secondary Contact)</t>
  </si>
  <si>
    <t>Classification (Tertiary Contact)</t>
  </si>
  <si>
    <t>North Carolina: Structures were adjusted approximately 6% in October 2018. No structures were adjusted for FY 19-20, and no adjustment has been made for FY 20-21. 
                         New structures may be developed for implementation in late FY 21-22, but that info is not approved/public at this time.</t>
  </si>
  <si>
    <t>North Carolina: Mini budget passed in FY 19-20 provided for a move of 2.5% each year. The 2021 adjustment was effective 7/1/2021 so is reported here.</t>
  </si>
  <si>
    <t>Up to $3.00 per hour 
(for Medical/Health Care, IT and Skilled Trades)                       
Up to $2.00 per hour 
(all others)</t>
  </si>
  <si>
    <t xml:space="preserve">Market Data Implementation Project </t>
  </si>
  <si>
    <t>Andrea Clinkscales</t>
  </si>
  <si>
    <t>Division Director, Total Rewards</t>
  </si>
  <si>
    <t>Andrea.Clinkscales@nc.gov</t>
  </si>
  <si>
    <t>Susan Beasley</t>
  </si>
  <si>
    <t>susan.beasley@nc.gov</t>
  </si>
  <si>
    <t>984-236-0850</t>
  </si>
  <si>
    <t>984-236-0863</t>
  </si>
  <si>
    <t>See 8B Addendum</t>
  </si>
  <si>
    <t>See 8A Addendum</t>
  </si>
  <si>
    <t>With exception of COLA, mechanisms are at agency's discretion. COLAs (General Increases) are rare and not granted regularly.</t>
  </si>
  <si>
    <t>Currently in use, continuously working on integration with new HRIS</t>
  </si>
  <si>
    <t>Workday implementation in progress</t>
  </si>
  <si>
    <t>Jevon Doolin</t>
  </si>
  <si>
    <t>jevon.doolin@omes.ok.gov</t>
  </si>
  <si>
    <t>405-521-6315</t>
  </si>
  <si>
    <t>As of 7/1/21</t>
  </si>
  <si>
    <t>Oregon: Effective date of FY21-22 adjustment will be 12/1/21.</t>
  </si>
  <si>
    <t xml:space="preserve">$1.00/hr. differential for actual hours worked when an employee is required to report to work in person where other employees are able to access inclement weather/hazardous conditions leave. </t>
  </si>
  <si>
    <t>Engineering and/or Geologist License (Forestry and DOGAMI)</t>
  </si>
  <si>
    <t>No specified limit 
(see comments)</t>
  </si>
  <si>
    <t>Pay for promotion is determined by the appropriate, equitable salary rate of a candidate, or an employee relative to the current workforce performing work of a comparable character based on a factor or a combination of the factors listed in ORS 652.220(2).</t>
  </si>
  <si>
    <t>Promotional increases greater than 4.8% may be authorized by agency head or appointing authority based on recruitment/retention problems or exceptional qualifications and when necessary to provide an equitable salary rate based on a combination of the factors listed in ORS 652.220(2).</t>
  </si>
  <si>
    <t>See Comment</t>
  </si>
  <si>
    <t>Classifications within the following job families were re-evaluated, classification specifications were revised and in some cases salary ranges changed based on the evaluation and/or bargaining, levels may have been established or abolished; Facility Energy Tech. 1-3 (salary increased), Accountant 1-4 (4 levels went to 3 levels), Accounting Tech. 1-3 (2 levels were abolished and Payroll Analyst was established), Environmental Law Specialist (salary increased), Hab. Training Tech 2 (Title changed to Health Crisis Technician and salary increased), Auto Service Tech.(Title changed to Automotive Fleet Attendant), Auto Tech. 1-2 (no change), OLCC Liquor Dist. Wkr. 1-2, OLCC Liquor Dist. Equip. Op. (Title Changed), Office Coordinator (Abolished), Trans. Mental Health Aide (No change), Mental Health Security Tech (No change).</t>
  </si>
  <si>
    <t>These are still in progress; Behavioral Vocational Specialist, Assoc. in Engineering 1-2, Civil Engineering Sp. 1-3, Engineering Spec. 1-3, Entry Engineering Technician 1-3, Professional Engineer 1-2, Student Engineering Spec, Trans. Maint. Coor Entry-1-2, Trans. Maintenance Spec. Entry-1-2</t>
  </si>
  <si>
    <t>The Oregon Management Project (TOMP)</t>
  </si>
  <si>
    <t xml:space="preserve">The goal of TOMP ​is to move general Principal Executive/Manager (PE/M) A through J series into more specific, job-related classifications to be in alignment with the public and private sector. TOMP is also focusing on increased accountability among managers. Through TOMP,  72 new job families and approximately 300 new classifications will be created to convert the Principal Executive/Manager (PE/M) series into more specific job related classifications that will also allow us to better achieve Oregon pay equity goals. </t>
  </si>
  <si>
    <t>Equal Pay Analysis</t>
  </si>
  <si>
    <t>As outlined in ORS 652.235, the Executive Branch of Oregon state government will engage in an Equal Pay Analysis every three years. "Equal-pay analysis” means an evaluation process to assess and correct wage disparities
among employees who perform work of comparable character.</t>
  </si>
  <si>
    <t>Primary contact for all other surveys</t>
  </si>
  <si>
    <t>Leslie Seely</t>
  </si>
  <si>
    <t>Class/Comp Consultant</t>
  </si>
  <si>
    <t>Primary Contact on this survey</t>
  </si>
  <si>
    <t>Leslie.Seely@oregon.gov</t>
  </si>
  <si>
    <t>971-900-7133</t>
  </si>
  <si>
    <t>Classified/Unclassified</t>
  </si>
  <si>
    <t>Healthcare, IT, and Correctional Officers</t>
  </si>
  <si>
    <t>We do not separate classified from unclassified.</t>
  </si>
  <si>
    <t>Fiscal/Accounting Classifications</t>
  </si>
  <si>
    <t>Information Technology Classifications</t>
  </si>
  <si>
    <t>Overall review of South Carolina Class and Comp system</t>
  </si>
  <si>
    <t>Civil Service (Classified)</t>
  </si>
  <si>
    <t>Correctional officers, DOC, mental health aides, Nursing,</t>
  </si>
  <si>
    <t>Turnover is statewide for executive branch agencies under direction of governor and excludes state universities, regardless of employee status. (All Groups)</t>
  </si>
  <si>
    <t>Exempt From Civil Service</t>
  </si>
  <si>
    <t>South Dakota: Total and Voluntary Turnover % represent all employees (executive branch) and are not Group-specific.</t>
  </si>
  <si>
    <t> </t>
  </si>
  <si>
    <t>0% - 2.70%</t>
  </si>
  <si>
    <t>0% - 6.60%</t>
  </si>
  <si>
    <t>3.00% - 4.00%</t>
  </si>
  <si>
    <t xml:space="preserve">South Dakota: SDCL 3-8-13 Any state employee who is employed in a position that is eligible for longevity pay and has at least seven years of employment with the State of South Dakota is entitled to longevity compensation. </t>
  </si>
  <si>
    <t xml:space="preserve">                       The longevity compensation for years of employment seven to ten, inclusive, is one hundred dollars. The longevity compensation for years of employment eleven to fourteen, inclusive, is equal to ten dollars per </t>
  </si>
  <si>
    <t xml:space="preserve">                       year of employment until the fifteenth year of service at which time the longevity pay shall be equal to fifteen dollars per year of service. Longevity pay shall increase at five dollar increments thereafter for each </t>
  </si>
  <si>
    <t xml:space="preserve">                       additional five years of employment. See SD Codified Law 3-8-13 for payment tiers: </t>
  </si>
  <si>
    <t>Correctional Direct Care</t>
  </si>
  <si>
    <t>State Troopers</t>
  </si>
  <si>
    <t>State Radio</t>
  </si>
  <si>
    <t>Direct Support Professionals</t>
  </si>
  <si>
    <t xml:space="preserve">Heating plant operators </t>
  </si>
  <si>
    <t>Nurse II/LPNs (SDDC)</t>
  </si>
  <si>
    <t>Family Services Specialists/Supervisors</t>
  </si>
  <si>
    <t xml:space="preserve">Geographic </t>
  </si>
  <si>
    <t>Highway Maintenance Worker &amp; Lead HMW</t>
  </si>
  <si>
    <t>All Eligible Employees</t>
  </si>
  <si>
    <t>Decompression Pay</t>
  </si>
  <si>
    <t>One-time decompression pay to align those confined by existing/updated pay structures.</t>
  </si>
  <si>
    <t>1 to 1.99 years</t>
  </si>
  <si>
    <t>2 to 2.99 years</t>
  </si>
  <si>
    <t>3 to 3.99 years</t>
  </si>
  <si>
    <t>4 to 4.99 years</t>
  </si>
  <si>
    <t>5 to 6.99 years</t>
  </si>
  <si>
    <t>7 to 9.99 years</t>
  </si>
  <si>
    <t>10 to 14.99 years</t>
  </si>
  <si>
    <t>15 to 19.99 years</t>
  </si>
  <si>
    <t>20 to 29.99 years</t>
  </si>
  <si>
    <t>30 or more years</t>
  </si>
  <si>
    <t>Movement into job in a higher pay grade</t>
  </si>
  <si>
    <t>Written in administrative rule.</t>
  </si>
  <si>
    <t>Supervisors may request increases over 5%. Must be approved by director of HR - classification and compensation.</t>
  </si>
  <si>
    <t>Not to exceed 90% of market value without approval</t>
  </si>
  <si>
    <t xml:space="preserve">Currently a handful of employees are over max. </t>
  </si>
  <si>
    <t>Developing new classifications and new pay structure for all IT jobs (Statewide)</t>
  </si>
  <si>
    <t>On hold due to COVID-19 Pandemic</t>
  </si>
  <si>
    <t xml:space="preserve">Total Remuneration Survey Project </t>
  </si>
  <si>
    <t>Conducted every 4 years</t>
  </si>
  <si>
    <t>Travis J Hedrick</t>
  </si>
  <si>
    <t>Classification and Compensation Manager</t>
  </si>
  <si>
    <t>Class and Comp</t>
  </si>
  <si>
    <t>Travis.Hedrick@state.sd.us</t>
  </si>
  <si>
    <t>605-773-6840</t>
  </si>
  <si>
    <t>Ellen Zeller</t>
  </si>
  <si>
    <t>Director of HR Centers of Excellence</t>
  </si>
  <si>
    <t>Ellen.Zeller@state.sd.us</t>
  </si>
  <si>
    <t>605-773-5494</t>
  </si>
  <si>
    <t>(Executive Branch)
Preferred Service</t>
  </si>
  <si>
    <t xml:space="preserve">Policy Number 12-067 Designating Positions as Preferred Service or Executive Service
http://www.tn.gov/hr/topic/policies-by-category
(Statewide data may have been included in previous years rather than just Exec Branch, that would be the likely reason for the drop in numbers from last year.)
</t>
  </si>
  <si>
    <t>3 years
only available to employees hired prior to 7/1/2016</t>
  </si>
  <si>
    <t>Originally not in budget due to COVID, but impact was not as severe as anticipated; 1/1/2021 P4P increase was granted retroactively in June giving all employees scoring "Valued", "Advanced" or "Outstanding" a 2% increase with back-pay; we also provided a bonus P4P increase in July that gave "Valued" a 2% increase, "Advanced" a 4% increase and "Outstanding" a 4.5%.</t>
  </si>
  <si>
    <t>Career path for classifications statewide</t>
  </si>
  <si>
    <t>Julie Brindle</t>
  </si>
  <si>
    <t>HR Assistant Director</t>
  </si>
  <si>
    <t>Compensation and HR Policy</t>
  </si>
  <si>
    <t>Julie.Brindle@tn.gov</t>
  </si>
  <si>
    <t>615-532-8716</t>
  </si>
  <si>
    <t>801-957-9352</t>
  </si>
  <si>
    <t>Primary contact</t>
  </si>
  <si>
    <t>801-957-9354</t>
  </si>
  <si>
    <t>385-535-5450</t>
  </si>
  <si>
    <t>Exempt (Unclassified, Non-Represented)</t>
  </si>
  <si>
    <t>Employees that are not under Civil Service Law, bargaining agreement.</t>
  </si>
  <si>
    <t>Exempt (Unclassified, Represented)</t>
  </si>
  <si>
    <t>Employees that are not under Civil Service Law, covered by a collective bargaining agreement.</t>
  </si>
  <si>
    <r>
      <t xml:space="preserve">                    </t>
    </r>
    <r>
      <rPr>
        <vertAlign val="superscript"/>
        <sz val="10"/>
        <rFont val="Times New Roman"/>
        <family val="1"/>
      </rPr>
      <t>2</t>
    </r>
    <r>
      <rPr>
        <sz val="10"/>
        <rFont val="Times New Roman"/>
        <family val="1"/>
      </rPr>
      <t xml:space="preserve"> Change in turnover reported to only include voluntary as defined by WA State HR.</t>
    </r>
  </si>
  <si>
    <t>Washington: Link to current and historic general wage adjustments for various employee groups within Washington state below.</t>
  </si>
  <si>
    <r>
      <t xml:space="preserve">Washington:    </t>
    </r>
    <r>
      <rPr>
        <vertAlign val="superscript"/>
        <sz val="10"/>
        <rFont val="Times New Roman"/>
        <family val="1"/>
      </rPr>
      <t>1</t>
    </r>
    <r>
      <rPr>
        <sz val="10"/>
        <rFont val="Times New Roman"/>
        <family val="1"/>
      </rPr>
      <t xml:space="preserve"> There are 3 salary schedules available for general service non-represented classifications</t>
    </r>
  </si>
  <si>
    <r>
      <rPr>
        <sz val="10"/>
        <color indexed="12"/>
        <rFont val="Times New Roman"/>
        <family val="1"/>
      </rPr>
      <t xml:space="preserve">                         </t>
    </r>
    <r>
      <rPr>
        <u/>
        <sz val="10"/>
        <color indexed="12"/>
        <rFont val="Times New Roman"/>
        <family val="1"/>
      </rPr>
      <t>https://ofm.wa.gov/sites/default/files/public/shr/CompensationAndJobClasses/Salary%20Schedules/2019July1_GWA/NonRep/IT_GS_2019Jul1_NonRep.pdf</t>
    </r>
  </si>
  <si>
    <r>
      <t xml:space="preserve">                     </t>
    </r>
    <r>
      <rPr>
        <vertAlign val="superscript"/>
        <sz val="10"/>
        <rFont val="Times New Roman"/>
        <family val="1"/>
      </rPr>
      <t xml:space="preserve">2 </t>
    </r>
    <r>
      <rPr>
        <sz val="10"/>
        <rFont val="Times New Roman"/>
        <family val="1"/>
      </rPr>
      <t>Applies to Information Technology Professional Structure.</t>
    </r>
  </si>
  <si>
    <r>
      <t xml:space="preserve">                     </t>
    </r>
    <r>
      <rPr>
        <vertAlign val="superscript"/>
        <sz val="10"/>
        <rFont val="Times New Roman"/>
        <family val="1"/>
      </rPr>
      <t>3</t>
    </r>
    <r>
      <rPr>
        <sz val="10"/>
        <rFont val="Times New Roman"/>
        <family val="1"/>
      </rPr>
      <t xml:space="preserve"> Applies to Classified Nurses Non-Represented/Represented.</t>
    </r>
  </si>
  <si>
    <r>
      <rPr>
        <sz val="10"/>
        <color indexed="12"/>
        <rFont val="Times New Roman"/>
        <family val="1"/>
      </rPr>
      <t xml:space="preserve">                       </t>
    </r>
    <r>
      <rPr>
        <u/>
        <sz val="10"/>
        <color indexed="12"/>
        <rFont val="Times New Roman"/>
        <family val="1"/>
      </rPr>
      <t>https://sdlegislature.gov/Statutes/Codified_Laws/DisplayStatute.aspx?Type=Statute&amp;Statute=3-8-13</t>
    </r>
  </si>
  <si>
    <t>Washington: Effective 2021, WA will no longer report # of employees receiving these types of payments due to changes in data reporting protocols.</t>
  </si>
  <si>
    <t>Applies to Classified Non-Represented: 
Salary structure changes are made in accordance with RCW 41.06.152*
Applies to Classified Represented and IT Professional Structure: 
Full scope collective bargaining includes wages in accordance with RCW 41.80</t>
  </si>
  <si>
    <t xml:space="preserve">                     Link to collective bargaining statute - </t>
  </si>
  <si>
    <t xml:space="preserve">Review of accuracy for all Classification Specification Pay Grades and Market Values </t>
  </si>
  <si>
    <t>All classifications are reviewed to assure all classifications exhibited to most up to date information for use by all state agencies.</t>
  </si>
  <si>
    <t>Dori Sunderland</t>
  </si>
  <si>
    <t>Human Resources Manager, Division of Personnel</t>
  </si>
  <si>
    <t>dori.b.sunderland@wv.gov</t>
  </si>
  <si>
    <t>304-414-0854</t>
  </si>
  <si>
    <t>Retirement or resignation from executive branch of state service. Movements within executive branch are not turnover.</t>
  </si>
  <si>
    <t>Classifications that work as Certified Nursing Assistants; Registered Nurses, Corrections Officers</t>
  </si>
  <si>
    <t>Putting in systems of higher pay for these problem groups</t>
  </si>
  <si>
    <t>Wisconsin: Pay structure increases along with general wage increases of 2.0% are budgeted and expected for January 2, 2022, though not yet formally approved.</t>
  </si>
  <si>
    <t>After years 3, 5, 7, 9, 11</t>
  </si>
  <si>
    <t>After years 1, 2, 3, 5, 10, 15</t>
  </si>
  <si>
    <t>irregular</t>
  </si>
  <si>
    <t>Correctional Officers and similar</t>
  </si>
  <si>
    <t>COVID hazard duty throughout FY21</t>
  </si>
  <si>
    <t>COVID hazard duty awards continuing. Regular program underway.</t>
  </si>
  <si>
    <t>$1,500 COVID hazard duty awards</t>
  </si>
  <si>
    <t xml:space="preserve">Wisconsin: The discretionary merit award program was used in FY21 only for COVID hazardous duty $1,500 awards for about 9,500 employees working at institutions with at least 1 year of service.  </t>
  </si>
  <si>
    <t xml:space="preserve">                   A separate merit pay program is mandated by statute for assistant district attorneys, state public defenders, and assistants attorney general. See:  </t>
  </si>
  <si>
    <r>
      <rPr>
        <sz val="10"/>
        <color indexed="12"/>
        <rFont val="Times New Roman"/>
        <family val="1"/>
      </rPr>
      <t xml:space="preserve">                   </t>
    </r>
    <r>
      <rPr>
        <u/>
        <sz val="10"/>
        <color indexed="12"/>
        <rFont val="Times New Roman"/>
        <family val="1"/>
      </rPr>
      <t>https://docs.legis.wisconsin.gov/document/statutes/230.12(10),(11), and (12)</t>
    </r>
  </si>
  <si>
    <t>Wisconsin: Started in 2020 for protective employees only in Corrections and Health Services. Awarded when attaining 10, 15, 20, 25, etc., years of service.  
                   Not awarded for intervening years, e.g., no award for attaining 11, 12, 13, or 14 years of service.</t>
  </si>
  <si>
    <t>Correctional Officers / Youth Counselors, Psychiatric Care Techs, and advanced levels</t>
  </si>
  <si>
    <t>Follows market pay increases in FY20.</t>
  </si>
  <si>
    <t>Nursing Assistants, Resident Care Technicians, Power Plant Operators, Grain Inspectors, HVAC Refrigeration Specialists, Military Affairs Security Officers</t>
  </si>
  <si>
    <t>Raised Minimum Rate</t>
  </si>
  <si>
    <t>Temporary higher pay range minimum for the affected classifications.  Affects new hires, and current employees are raised to it if needed.</t>
  </si>
  <si>
    <t>Various amounts. 18% increase to pay range min for CNA classifications.</t>
  </si>
  <si>
    <t xml:space="preserve">The worst crisis was for CNAs. </t>
  </si>
  <si>
    <t>Expected but still under negotiation</t>
  </si>
  <si>
    <t>Exception: Correctional officers, sergeants, and similar security classifications are placed on a pay structure based on years of state service.</t>
  </si>
  <si>
    <t>Step adjustments are available for some entry-level pay progressions, for security and law enforcement, and for staff nurses.  Many attorneys receive annual merit increases.  Some protective occupation employees receive longevity lump sums.  A small number of retention increases in response to job offers are provided each year.</t>
  </si>
  <si>
    <t>Rare cases of over-max pay. Also, rare use of "trainees" that can be paid below minimum.</t>
  </si>
  <si>
    <t>NCASG, ERI, BLS, SHRM, WSHHRA, AASHTO, and in-house public sector survey.</t>
  </si>
  <si>
    <t>Mandated by legislature. Divided shared services agencies into 4 "regions." Operating procedures continue to evolve.</t>
  </si>
  <si>
    <t>Considering further pay increases for 2021-23 biennium.</t>
  </si>
  <si>
    <t>https://www.civilservice.louisiana.gov/files/publications/annual_reports/2019-2020%20Annual%20Turnover%20Report.pdf</t>
  </si>
  <si>
    <t xml:space="preserve">Wyoming: 2.5% was awarded to only those below market (MPP). Others were given a one time lump sum. </t>
  </si>
  <si>
    <t>Human Resources Centralization</t>
  </si>
  <si>
    <t xml:space="preserve">By Governor's Executive Order all HR personnel were centralized under the Department of Administration and Information as opposed to decentralized across agencies. All employees have been  moved and a reporting structure as well as centralized functions are being established. </t>
  </si>
  <si>
    <t>Footnote Reference</t>
  </si>
  <si>
    <t>HI: See footnote</t>
  </si>
  <si>
    <t>IL: See footnote</t>
  </si>
  <si>
    <t>KY: See footnote</t>
  </si>
  <si>
    <t>MO: See footnote</t>
  </si>
  <si>
    <t>SD: See footnote</t>
  </si>
  <si>
    <t xml:space="preserve">                    Additional resources:</t>
  </si>
  <si>
    <r>
      <rPr>
        <sz val="10"/>
        <color indexed="12"/>
        <rFont val="timesr"/>
      </rPr>
      <t xml:space="preserve">                    </t>
    </r>
    <r>
      <rPr>
        <u/>
        <sz val="10"/>
        <color indexed="12"/>
        <rFont val="timesr"/>
      </rPr>
      <t>http://hr.ofm.wa.gov/state-human-resources/rules/civil-service-rules-wac-357</t>
    </r>
  </si>
  <si>
    <r>
      <rPr>
        <sz val="10"/>
        <color indexed="12"/>
        <rFont val="Times New Roman"/>
        <family val="1"/>
      </rPr>
      <t xml:space="preserve">                    </t>
    </r>
    <r>
      <rPr>
        <u/>
        <sz val="10"/>
        <color indexed="12"/>
        <rFont val="Times New Roman"/>
        <family val="1"/>
      </rPr>
      <t>http://hr.ofm.wa.gov/compensation-job-classes/compensation-administration</t>
    </r>
  </si>
  <si>
    <t>FOOTNOTES:</t>
  </si>
  <si>
    <t>NE: See footnote</t>
  </si>
  <si>
    <t>WA: See footnote</t>
  </si>
  <si>
    <t>CA: See footnote</t>
  </si>
  <si>
    <t>DE: See footnote</t>
  </si>
  <si>
    <t>IN: See footnote</t>
  </si>
  <si>
    <t>MN: See footnote</t>
  </si>
  <si>
    <t>NY: See footnote</t>
  </si>
  <si>
    <t>NC: See footnote</t>
  </si>
  <si>
    <t>ND: See footnote</t>
  </si>
  <si>
    <t>TN: See footnote</t>
  </si>
  <si>
    <t xml:space="preserve">                  This amounts to approximately 10.4%.</t>
  </si>
  <si>
    <t xml:space="preserve">                  For those agencies that have implemented longevity pay, it is usually an hourly premium not included in base salary.</t>
  </si>
  <si>
    <t>Louisiana: LA does not have a statewide longevity pay program, but individual agencies may request approval to implement longevity pay (although rare and approval would be based on severe recruiting/retention challenges).</t>
  </si>
  <si>
    <t xml:space="preserve">3.95%
</t>
  </si>
  <si>
    <t xml:space="preserve">3.63%
</t>
  </si>
  <si>
    <t xml:space="preserve">Illinois
</t>
  </si>
  <si>
    <t>(See 9A Addendum)</t>
  </si>
  <si>
    <t>Market increases</t>
  </si>
  <si>
    <t>9A Addendum (Illinois)</t>
  </si>
  <si>
    <t>9B Addendum (Kentucky)</t>
  </si>
  <si>
    <t>All turnover data is from calendar year 2018. Total turnover includes full-time employees. Total turnover includes voluntary, involuntary, and disability and service retirements. Involuntary includes: AWOL, Death, Dismissal, Fail to meet emp conditions, fault no layoff, illegal appointment, resign with fault</t>
  </si>
  <si>
    <t>Groups with turnover above state avg: Nurses, Labor Trade Crafts, Protective Services, and Health Care Services</t>
  </si>
  <si>
    <t>Turnover elevated in FY21 due to consolidation of professional and occupational boards. (Transfers to other agency included in voluntary turnover.)</t>
  </si>
  <si>
    <t xml:space="preserve">74.1% of employees in the classified group are unionized. </t>
  </si>
  <si>
    <t xml:space="preserve">Unemployment Insurance Adjudicator </t>
  </si>
  <si>
    <t>Motor Vehicles Driver Licensing Services Examiner I</t>
  </si>
  <si>
    <t xml:space="preserve">                   problematic job titles. We also perform structural work to maintain the state's title plan. Agencies have the ability to submit decentralized classification requests that bypass our initial review as part of our Decentralized Classification program, but agency staff must be certified through </t>
  </si>
  <si>
    <t>NAPE/AFSCME Local 61-covered Employees</t>
  </si>
  <si>
    <t>All employees in AFSCME contract (clerical, health care, trades, food service, general maintenance, corrections, etc.)</t>
  </si>
  <si>
    <t xml:space="preserve">For employees at Salary Grade 22 or above, holiday pay at straight time, or holiday leave for time worked to be used at a later date. Employees are guaranteed at least one-half day's pay or leave. Employees at Salary Grade 23 and above are not eligible for holiday pay.   </t>
  </si>
  <si>
    <t xml:space="preserve">Customer Service Representatives, Customer Service Representative Leads, Supervisor 3s, and Transportation Services Manager 1s in the Kanawha City and Martinsburg Regional offices working past 5:30pm and hours worked on Saturdays. </t>
  </si>
  <si>
    <t>Paid the prevailing rate of the local jurisdiction or their current rate, whichever is higher.  Employees will also be provided travel reimbursement when travel is in excess of their normal commute and consistent with Travel Board Regulations and/or provided a state vehicle when available.</t>
  </si>
  <si>
    <t>Temporary Assignment When Required to Use Second Language Ability</t>
  </si>
  <si>
    <t>Travel Time - Public Health and Healthcare and Family Services</t>
  </si>
  <si>
    <t>Dept of Transportation highway maintenance classifications (Hwy Tech, Hwy Eng Asst, Project Supv, Hwy Heavy Equip Mech, Traffic Signal Tech, Sub Dist Ops Mgr, Maintenance Ops Supv, Hwy Incident Tech, Const Project Mgr, Dist Ops Mgr and Hwy Safety Training Cnslt)</t>
  </si>
  <si>
    <t>for 24/7 facilities required to be staffed regardless of COVID positive cases</t>
  </si>
  <si>
    <t>placement on new progression structure</t>
  </si>
  <si>
    <t>Historical Documents Conservator 1, Historical Documents Conservator, Historical Research Editor 2, Historical Research Editor, Curator of the Lincoln Collection, Local Historical Services Representative, Historical Research Specialist, Historical Library Chief of Acquisitions</t>
  </si>
  <si>
    <t>Creation of new class specifications since evolution of work responsibilities</t>
  </si>
  <si>
    <t>Consolidation and creation of new class specification since evolution of work responsibilities</t>
  </si>
  <si>
    <t>expand minimum qualifications to ensure adequate candidate pool</t>
  </si>
  <si>
    <t xml:space="preserve">Revision of class specification due to difficulties in hiring </t>
  </si>
  <si>
    <t>revision of class specification to clarify that class may be utilized by Liquor Control Commission</t>
  </si>
  <si>
    <t>IT and Bureau of Information Technology Classification and Compensation Placement</t>
  </si>
  <si>
    <t>Class/Comp division of DOHR is working to re-assess classification series across the state to identify opportunities for career paths; ideas include more automatic flexing, Supervisor track VS Expert track</t>
  </si>
  <si>
    <r>
      <t xml:space="preserve">Table 1 Addendum 2021
</t>
    </r>
    <r>
      <rPr>
        <sz val="12"/>
        <color indexed="8"/>
        <rFont val="Times New Roman"/>
        <family val="1"/>
      </rPr>
      <t>(Nebraska Employee Groups, Jobs with Problem Turnover)</t>
    </r>
  </si>
  <si>
    <r>
      <t xml:space="preserve">Table 2 Addendum 2021
</t>
    </r>
    <r>
      <rPr>
        <sz val="12"/>
        <rFont val="Times New Roman"/>
        <family val="1"/>
      </rPr>
      <t>(Delaware Compensation Structures)</t>
    </r>
  </si>
  <si>
    <r>
      <t xml:space="preserve">Table 8 Addendum 2021
</t>
    </r>
    <r>
      <rPr>
        <sz val="12"/>
        <rFont val="Times New Roman"/>
        <family val="1"/>
      </rPr>
      <t>(California Longevity Pay)</t>
    </r>
  </si>
  <si>
    <r>
      <t xml:space="preserve">Table 8 Addendum 2021
</t>
    </r>
    <r>
      <rPr>
        <sz val="12"/>
        <rFont val="Times New Roman"/>
        <family val="1"/>
      </rPr>
      <t>(Illinois Longevity Pay)</t>
    </r>
  </si>
  <si>
    <r>
      <t xml:space="preserve">Table 9 Addendum 2021
</t>
    </r>
    <r>
      <rPr>
        <sz val="12"/>
        <rFont val="Times New Roman"/>
        <family val="1"/>
      </rPr>
      <t>(Illinois Premium Pay)</t>
    </r>
  </si>
  <si>
    <r>
      <t xml:space="preserve">Table 9 Addendum 2021
</t>
    </r>
    <r>
      <rPr>
        <sz val="12"/>
        <rFont val="Times New Roman"/>
        <family val="1"/>
      </rPr>
      <t>(Kentucky Premium Pay)</t>
    </r>
  </si>
  <si>
    <t>THANK YOU TO THE FOLLOWING 31 STATES FOR YOUR PARTICIPATION LAST YEAR!!!</t>
  </si>
  <si>
    <r>
      <t xml:space="preserve">National Compensation Association of State Governments 
2022 Pay Structures and Practices Survey 
</t>
    </r>
    <r>
      <rPr>
        <sz val="16"/>
        <rFont val="Times New Roman"/>
        <family val="1"/>
      </rPr>
      <t xml:space="preserve">Instructions </t>
    </r>
  </si>
  <si>
    <r>
      <t xml:space="preserve">A reporting date is specified to ensure uniform responses of pay practices across states. Data submitted for pay practices should reflect policies in effect as of July 1, 2022, unless otherwise specified on the table. 
</t>
    </r>
    <r>
      <rPr>
        <b/>
        <sz val="12"/>
        <rFont val="Times New Roman"/>
        <family val="1"/>
      </rPr>
      <t xml:space="preserve">The deadline to respond to this survey is </t>
    </r>
    <r>
      <rPr>
        <b/>
        <u/>
        <sz val="12"/>
        <rFont val="Times New Roman"/>
        <family val="1"/>
      </rPr>
      <t>August 31, 2022</t>
    </r>
    <r>
      <rPr>
        <b/>
        <sz val="12"/>
        <rFont val="Times New Roman"/>
        <family val="1"/>
      </rPr>
      <t xml:space="preserve">. </t>
    </r>
    <r>
      <rPr>
        <sz val="12"/>
        <rFont val="Times New Roman"/>
        <family val="1"/>
      </rPr>
      <t>If additional time is necessary, please email the survey administrator using the contact information provided on Table 19.</t>
    </r>
  </si>
  <si>
    <t xml:space="preserve">* Please include any comments to clarify your responses as necessary. Comments may be provided on the worksheets for each table or in a separate document.  </t>
  </si>
  <si>
    <t>* Please ensure that payments are not reported on multiple tables. Review all tables prior to starting the survey in order to determine the table that best applies to your state's pay practice.</t>
  </si>
  <si>
    <t xml:space="preserve">* Please refrain from using bold or all uppercase text. </t>
  </si>
  <si>
    <t xml:space="preserve">Table 1 - Groups for Full-Time Employees </t>
  </si>
  <si>
    <t>Table 1 gathers information on how your state workforce is structured. This information will help other states to make accurate comparisons when reviewing the results of this survey. Provide the breakout of full-time employee groups for your state in columns B - F. Do not report full-time equivalents (FTEs). Employee groups may include categories such as Classified, Unclassified, Union, Non-Union, etc. Provide a description in column F for each employee group.</t>
  </si>
  <si>
    <t>Table 2 - Compensation Structures</t>
  </si>
  <si>
    <t>Table 2 gathers information on the compensation structures used by your state. Include salary structures used in the executive branch that apply to classified civil service and at-will/appointed employees only. Exclude plans covering higher education, cabinet members, elected officials, medical doctors, and non-permanent employees such as temporary, seasonal, or emergency employees.</t>
  </si>
  <si>
    <r>
      <rPr>
        <sz val="12"/>
        <rFont val="Times New Roman"/>
        <family val="1"/>
      </rPr>
      <t xml:space="preserve">     </t>
    </r>
    <r>
      <rPr>
        <u/>
        <sz val="12"/>
        <rFont val="Times New Roman"/>
        <family val="1"/>
      </rPr>
      <t>Classified employees</t>
    </r>
    <r>
      <rPr>
        <sz val="12"/>
        <rFont val="Times New Roman"/>
        <family val="1"/>
      </rPr>
      <t xml:space="preserve"> are individuals with due process protections who cannot be discharged without cause.</t>
    </r>
  </si>
  <si>
    <r>
      <rPr>
        <sz val="12"/>
        <rFont val="Times New Roman"/>
        <family val="1"/>
      </rPr>
      <t xml:space="preserve">     </t>
    </r>
    <r>
      <rPr>
        <u/>
        <sz val="12"/>
        <rFont val="Times New Roman"/>
        <family val="1"/>
      </rPr>
      <t>Unclassified/At-Will/Appointed Employees</t>
    </r>
    <r>
      <rPr>
        <sz val="12"/>
        <rFont val="Times New Roman"/>
        <family val="1"/>
      </rPr>
      <t xml:space="preserve"> are individuals that do not have due process protections.</t>
    </r>
  </si>
  <si>
    <t>Information to be provided for Table 2:</t>
  </si>
  <si>
    <r>
      <t xml:space="preserve">     </t>
    </r>
    <r>
      <rPr>
        <u/>
        <sz val="12"/>
        <rFont val="Times New Roman"/>
        <family val="1"/>
      </rPr>
      <t>Structure Name</t>
    </r>
    <r>
      <rPr>
        <sz val="12"/>
        <rFont val="Times New Roman"/>
        <family val="1"/>
      </rPr>
      <t xml:space="preserve"> - If you are reporting multiple structures, use this field to identify the structure. See columns B and H.</t>
    </r>
  </si>
  <si>
    <t>* NEW for 2022!</t>
  </si>
  <si>
    <r>
      <t xml:space="preserve">     </t>
    </r>
    <r>
      <rPr>
        <u/>
        <sz val="12"/>
        <rFont val="Times New Roman"/>
        <family val="1"/>
      </rPr>
      <t>Structure Type</t>
    </r>
    <r>
      <rPr>
        <sz val="12"/>
        <rFont val="Times New Roman"/>
        <family val="1"/>
      </rPr>
      <t xml:space="preserve"> - Select the Structure Type from the drop-down menu that best describes your compensation structure. See columns C and I. Available options include:</t>
    </r>
  </si>
  <si>
    <t xml:space="preserve">              * Grade/Range - Select this choice when your compensation structure has multiple jobs assigned to the same pay grade. Assignment of jobs to grades is based on a mix of factors, such as market data, 
                                         internal job comparisons, etc.</t>
  </si>
  <si>
    <t xml:space="preserve">              * Step - Select this choice when your compensation structure is based on a step plan, with a defined amount for each step.</t>
  </si>
  <si>
    <t xml:space="preserve">              * Broadband - Select this choice when your compensation structure has broad roles for employees instead of specific job titles and wide pay ranges.</t>
  </si>
  <si>
    <t xml:space="preserve">              * Market-Based - Select this choice when your compensation structure is purely market-based.</t>
  </si>
  <si>
    <t xml:space="preserve">              * Job/Range - Select this choice when your compensation structure has a different pay range for each job.</t>
  </si>
  <si>
    <t xml:space="preserve">              * Other (See Note) - Select this choice when your compensation structure is a hybrid of the above options or not specifically listed. Add a note below the table to explain.</t>
  </si>
  <si>
    <r>
      <rPr>
        <sz val="12"/>
        <rFont val="Times New Roman"/>
        <family val="1"/>
      </rPr>
      <t xml:space="preserve">     </t>
    </r>
    <r>
      <rPr>
        <u/>
        <sz val="12"/>
        <rFont val="Times New Roman"/>
        <family val="1"/>
      </rPr>
      <t>Annual Minimum Amount of Lowest Grade</t>
    </r>
    <r>
      <rPr>
        <sz val="12"/>
        <rFont val="Times New Roman"/>
        <family val="1"/>
      </rPr>
      <t xml:space="preserve"> - Report the minimum salary of the lowest pay grade in use. See columns D and J.</t>
    </r>
  </si>
  <si>
    <r>
      <rPr>
        <sz val="12"/>
        <rFont val="Times New Roman"/>
        <family val="1"/>
      </rPr>
      <t xml:space="preserve">     </t>
    </r>
    <r>
      <rPr>
        <u/>
        <sz val="12"/>
        <rFont val="Times New Roman"/>
        <family val="1"/>
      </rPr>
      <t>Annual Maximum Amount of Highest Grade</t>
    </r>
    <r>
      <rPr>
        <sz val="12"/>
        <rFont val="Times New Roman"/>
        <family val="1"/>
      </rPr>
      <t xml:space="preserve"> - Report the maximum salary of the highest grade in use. See columns E and K.</t>
    </r>
  </si>
  <si>
    <r>
      <rPr>
        <sz val="12"/>
        <rFont val="Times New Roman"/>
        <family val="1"/>
      </rPr>
      <t xml:space="preserve">     </t>
    </r>
    <r>
      <rPr>
        <u/>
        <sz val="12"/>
        <rFont val="Times New Roman"/>
        <family val="1"/>
      </rPr>
      <t># of Pay Grades</t>
    </r>
    <r>
      <rPr>
        <sz val="12"/>
        <rFont val="Times New Roman"/>
        <family val="1"/>
      </rPr>
      <t xml:space="preserve"> - Report the total number of pay grades used in your structure. See columns F and L.</t>
    </r>
  </si>
  <si>
    <r>
      <rPr>
        <sz val="12"/>
        <rFont val="Times New Roman"/>
        <family val="1"/>
      </rPr>
      <t xml:space="preserve">     </t>
    </r>
    <r>
      <rPr>
        <u/>
        <sz val="12"/>
        <rFont val="Times New Roman"/>
        <family val="1"/>
      </rPr>
      <t># of Classes</t>
    </r>
    <r>
      <rPr>
        <sz val="12"/>
        <rFont val="Times New Roman"/>
        <family val="1"/>
      </rPr>
      <t xml:space="preserve"> - Report the total number of job classifications used in your structure. See columns G and M.</t>
    </r>
  </si>
  <si>
    <r>
      <t xml:space="preserve">     </t>
    </r>
    <r>
      <rPr>
        <u/>
        <sz val="12"/>
        <rFont val="Times New Roman"/>
        <family val="1"/>
      </rPr>
      <t>Established Pay Structures for Unclassified Jobs</t>
    </r>
    <r>
      <rPr>
        <sz val="12"/>
        <rFont val="Times New Roman"/>
        <family val="1"/>
      </rPr>
      <t xml:space="preserve"> - Select "Y" or "N" to identify if your state requires agencies to use established pay structures for Unclassified/At-Will/Appointed Employees. Select
                                                                                    "See Note" if your answer needs additional explanation. See column N.</t>
    </r>
  </si>
  <si>
    <r>
      <t xml:space="preserve">     </t>
    </r>
    <r>
      <rPr>
        <u/>
        <sz val="12"/>
        <rFont val="Times New Roman"/>
        <family val="1"/>
      </rPr>
      <t>Centralized Compensation Program</t>
    </r>
    <r>
      <rPr>
        <sz val="12"/>
        <rFont val="Times New Roman"/>
        <family val="1"/>
      </rPr>
      <t xml:space="preserve"> - Select "Y" or "N" if your state's compensation program is centralized. If only a segment of your compensation program is centralized, select "See Note" and provide 
                                                                 details as a comment at the bottom of the table. See column O.</t>
    </r>
  </si>
  <si>
    <r>
      <t xml:space="preserve">     </t>
    </r>
    <r>
      <rPr>
        <u/>
        <sz val="12"/>
        <rFont val="Times New Roman"/>
        <family val="1"/>
      </rPr>
      <t>Compensation Structure Maintenance Method</t>
    </r>
    <r>
      <rPr>
        <sz val="12"/>
        <rFont val="Times New Roman"/>
        <family val="1"/>
      </rPr>
      <t xml:space="preserve"> - Select from the drop-down to indicate the primary method used for maintaining your state's compensation structure. See column P. Available options include:</t>
    </r>
  </si>
  <si>
    <t xml:space="preserve">              * Point-Factor - Select this choice if pay grades are developed based on the concept of assigning point scores to jobs from an assessment of uniform factors/criteria.</t>
  </si>
  <si>
    <t xml:space="preserve">              * Market Data - Select this choice if pay grades are developed based on external market data.</t>
  </si>
  <si>
    <t xml:space="preserve">              * Internal Equity - Select this choice if pay grades are developed based on comparisons to other jobs in your state's classification plan.</t>
  </si>
  <si>
    <t xml:space="preserve">              * Union Negotiation - Select this choice if pay grades are developed based on union negotiations.</t>
  </si>
  <si>
    <t xml:space="preserve">              * Vendor Managed - Select this choice if pay grades are developed by a contracted vendor.</t>
  </si>
  <si>
    <t xml:space="preserve">              * Other (See Note) - Select this choice when your primary method of maintaining your state's compensation structure is not specifically listed. Add a note below the table to explain.</t>
  </si>
  <si>
    <r>
      <t xml:space="preserve">     </t>
    </r>
    <r>
      <rPr>
        <u/>
        <sz val="12"/>
        <rFont val="Times New Roman"/>
        <family val="1"/>
      </rPr>
      <t>Vendor(s) Used to Maintain the Compensation Structure</t>
    </r>
    <r>
      <rPr>
        <sz val="12"/>
        <rFont val="Times New Roman"/>
        <family val="1"/>
      </rPr>
      <t xml:space="preserve"> - If your state uses a vendor to assist in managing your structures, provide the vendor name(s). See column Q.</t>
    </r>
  </si>
  <si>
    <t>Table 3 - Compensation Structure Mechanics</t>
  </si>
  <si>
    <t>Table 4 - Compensation Structure Adjustments</t>
  </si>
  <si>
    <t>Table 5 - Cost of Living Adjustments and/or General Increases</t>
  </si>
  <si>
    <t>Table 6 - Step Increases</t>
  </si>
  <si>
    <t>Table 6 gathers information on step plan pay increases. Step plans are pay plans with standard progression rates. The rates are generally a function of time and grade. Include merit step plans that are a time-in-grade plan if the majority of employees receive the increase. Report true merit plans on Table 7.</t>
  </si>
  <si>
    <t>Table 7 - Merit Pay Increases</t>
  </si>
  <si>
    <t>Table 8 - Longevity Pay</t>
  </si>
  <si>
    <r>
      <rPr>
        <sz val="12"/>
        <rFont val="Times New Roman"/>
        <family val="1"/>
      </rPr>
      <t xml:space="preserve">     </t>
    </r>
    <r>
      <rPr>
        <u/>
        <sz val="12"/>
        <rFont val="Times New Roman"/>
        <family val="1"/>
      </rPr>
      <t>Beginning Eligibility</t>
    </r>
    <r>
      <rPr>
        <sz val="12"/>
        <rFont val="Times New Roman"/>
        <family val="1"/>
      </rPr>
      <t xml:space="preserve"> - Provide the years of service an employee must have to be eligible to receive longevity pay.</t>
    </r>
  </si>
  <si>
    <r>
      <rPr>
        <sz val="12"/>
        <rFont val="Times New Roman"/>
        <family val="1"/>
      </rPr>
      <t xml:space="preserve">     </t>
    </r>
    <r>
      <rPr>
        <u/>
        <sz val="12"/>
        <rFont val="Times New Roman"/>
        <family val="1"/>
      </rPr>
      <t>Lump Sum, Base Pay, or Additive</t>
    </r>
    <r>
      <rPr>
        <sz val="12"/>
        <rFont val="Times New Roman"/>
        <family val="1"/>
      </rPr>
      <t xml:space="preserve"> - Indicate if the payment is a lump sum amount, added to base pay, or is a special payroll additive that is excluded from base pay by selecting from the drop-down.</t>
    </r>
  </si>
  <si>
    <r>
      <rPr>
        <sz val="12"/>
        <rFont val="Times New Roman"/>
        <family val="1"/>
      </rPr>
      <t xml:space="preserve">     </t>
    </r>
    <r>
      <rPr>
        <u/>
        <sz val="12"/>
        <rFont val="Times New Roman"/>
        <family val="1"/>
      </rPr>
      <t>Award Date</t>
    </r>
    <r>
      <rPr>
        <sz val="12"/>
        <rFont val="Times New Roman"/>
        <family val="1"/>
      </rPr>
      <t xml:space="preserve"> - Provide the date on which longevity pay is given. If longevity increases are all effective on the first of the fiscal year, report the beginning date of the fiscal year. If granted on the anniversary 
                            date, report "Anniversary Date."</t>
    </r>
  </si>
  <si>
    <r>
      <rPr>
        <sz val="12"/>
        <rFont val="Times New Roman"/>
        <family val="1"/>
      </rPr>
      <t xml:space="preserve">     </t>
    </r>
    <r>
      <rPr>
        <u/>
        <sz val="12"/>
        <rFont val="Times New Roman"/>
        <family val="1"/>
      </rPr>
      <t>Frequency</t>
    </r>
    <r>
      <rPr>
        <sz val="12"/>
        <rFont val="Times New Roman"/>
        <family val="1"/>
      </rPr>
      <t xml:space="preserve"> - Provide the frequency of the longevity payment. This may be monthly, annually, every three years, etc.</t>
    </r>
  </si>
  <si>
    <r>
      <rPr>
        <sz val="12"/>
        <rFont val="Times New Roman"/>
        <family val="1"/>
      </rPr>
      <t xml:space="preserve">     </t>
    </r>
    <r>
      <rPr>
        <u/>
        <sz val="12"/>
        <rFont val="Times New Roman"/>
        <family val="1"/>
      </rPr>
      <t>Authority for Adjustment of Amounts</t>
    </r>
    <r>
      <rPr>
        <sz val="12"/>
        <rFont val="Times New Roman"/>
        <family val="1"/>
      </rPr>
      <t xml:space="preserve"> - Indicate the authority by which longevity amounts are changed. Report "statutory" if changes are required to statute or administrative rule to adjust the longevity 
                                                                     amount. If your state's longevity amounts are not set in statute or rule, report the applicable authority such as Union Contract, Governor, agency executive, Civil                               
                                                                     Service Commission, Civil Service Director, etc.</t>
    </r>
  </si>
  <si>
    <t>Table 9 - Premium Pay</t>
  </si>
  <si>
    <r>
      <rPr>
        <sz val="12"/>
        <rFont val="Times New Roman"/>
        <family val="1"/>
      </rPr>
      <t xml:space="preserve">     </t>
    </r>
    <r>
      <rPr>
        <u/>
        <sz val="12"/>
        <rFont val="Times New Roman"/>
        <family val="1"/>
      </rPr>
      <t>Holiday Work Premium</t>
    </r>
    <r>
      <rPr>
        <sz val="12"/>
        <rFont val="Times New Roman"/>
        <family val="1"/>
      </rPr>
      <t xml:space="preserve"> - Provide the most common type of premium pay for holidays. If an employee works on a holiday, indicate the rate used to compensate the employee for holiday hours. Also indicate 
                                               if employees are able to take an alternate day off in lieu of cash payment.</t>
    </r>
  </si>
  <si>
    <r>
      <rPr>
        <sz val="12"/>
        <rFont val="Times New Roman"/>
        <family val="1"/>
      </rPr>
      <t xml:space="preserve">     </t>
    </r>
    <r>
      <rPr>
        <u/>
        <sz val="12"/>
        <rFont val="Times New Roman"/>
        <family val="1"/>
      </rPr>
      <t>Other</t>
    </r>
    <r>
      <rPr>
        <sz val="12"/>
        <rFont val="Times New Roman"/>
        <family val="1"/>
      </rPr>
      <t xml:space="preserve"> - Provide other types of premium pay that are being paid to large groups of employees. Indicate a dollar or percentage amount, and the group or circumstance for which the pay is used. For example, 
                  bi-lingual employees may receive an additional $2.00/hour. </t>
    </r>
  </si>
  <si>
    <t xml:space="preserve">Table 10 - Other Types of Employee Pay </t>
  </si>
  <si>
    <t>Information to be provided for Table 10:</t>
  </si>
  <si>
    <r>
      <rPr>
        <sz val="12"/>
        <rFont val="Times New Roman"/>
        <family val="1"/>
      </rPr>
      <t xml:space="preserve">     </t>
    </r>
    <r>
      <rPr>
        <u/>
        <sz val="12"/>
        <rFont val="Times New Roman"/>
        <family val="1"/>
      </rPr>
      <t>Payment Type</t>
    </r>
    <r>
      <rPr>
        <sz val="12"/>
        <rFont val="Times New Roman"/>
        <family val="1"/>
      </rPr>
      <t xml:space="preserve"> - Provide the type of pay provided such as sign-on bonus, employee referral, etc. </t>
    </r>
  </si>
  <si>
    <r>
      <rPr>
        <sz val="12"/>
        <rFont val="Times New Roman"/>
        <family val="1"/>
      </rPr>
      <t xml:space="preserve">     </t>
    </r>
    <r>
      <rPr>
        <u/>
        <sz val="12"/>
        <rFont val="Times New Roman"/>
        <family val="1"/>
      </rPr>
      <t>$ or % Amount</t>
    </r>
    <r>
      <rPr>
        <sz val="12"/>
        <rFont val="Times New Roman"/>
        <family val="1"/>
      </rPr>
      <t xml:space="preserve"> - List the dollar or percentage amount of the pay.</t>
    </r>
  </si>
  <si>
    <r>
      <rPr>
        <sz val="12"/>
        <rFont val="Times New Roman"/>
        <family val="1"/>
      </rPr>
      <t xml:space="preserve">     </t>
    </r>
    <r>
      <rPr>
        <u/>
        <sz val="12"/>
        <rFont val="Times New Roman"/>
        <family val="1"/>
      </rPr>
      <t>Lump Sum, Base Pay, Additive or Other</t>
    </r>
    <r>
      <rPr>
        <sz val="12"/>
        <rFont val="Times New Roman"/>
        <family val="1"/>
      </rPr>
      <t xml:space="preserve"> - Indicate if the payment is a lump sum amount, base pay increase or an hourly additive that is in addition to base pay. Select a choice from the drop-down. 
                                                                         You may select "Other" if the drop-down choices are not applicable. If "Other" is selected, provide comments in column H.</t>
    </r>
  </si>
  <si>
    <t>Table 11 - Pay for Performance</t>
  </si>
  <si>
    <t xml:space="preserve">Table 11 gathers information on your state's pay for performance program. Select "Y" or "N" from the column drop-downs. Please provide a narrative answer in Columns J and L as applicable. </t>
  </si>
  <si>
    <t>Table 12 - Overtime Pay</t>
  </si>
  <si>
    <r>
      <rPr>
        <sz val="12"/>
        <rFont val="Times New Roman"/>
        <family val="1"/>
      </rPr>
      <t xml:space="preserve">     </t>
    </r>
    <r>
      <rPr>
        <u/>
        <sz val="12"/>
        <rFont val="Times New Roman"/>
        <family val="1"/>
      </rPr>
      <t>Holidays included in OT</t>
    </r>
    <r>
      <rPr>
        <sz val="12"/>
        <rFont val="Times New Roman"/>
        <family val="1"/>
      </rPr>
      <t xml:space="preserve"> - Indicate if holiday leave is included in the calculation of hours worked when determining overtime due at the end of the work period.</t>
    </r>
  </si>
  <si>
    <r>
      <rPr>
        <sz val="12"/>
        <rFont val="Times New Roman"/>
        <family val="1"/>
      </rPr>
      <t xml:space="preserve">     </t>
    </r>
    <r>
      <rPr>
        <u/>
        <sz val="12"/>
        <rFont val="Times New Roman"/>
        <family val="1"/>
      </rPr>
      <t>Sick Leave included in OT</t>
    </r>
    <r>
      <rPr>
        <sz val="12"/>
        <rFont val="Times New Roman"/>
        <family val="1"/>
      </rPr>
      <t xml:space="preserve"> - Indicate if sick leave is included in the calculation of hours worked when determining overtime due at the end of the work period.</t>
    </r>
  </si>
  <si>
    <r>
      <rPr>
        <sz val="12"/>
        <rFont val="Times New Roman"/>
        <family val="1"/>
      </rPr>
      <t xml:space="preserve">     </t>
    </r>
    <r>
      <rPr>
        <u/>
        <sz val="12"/>
        <rFont val="Times New Roman"/>
        <family val="1"/>
      </rPr>
      <t>Vacation included in OT</t>
    </r>
    <r>
      <rPr>
        <sz val="12"/>
        <rFont val="Times New Roman"/>
        <family val="1"/>
      </rPr>
      <t xml:space="preserve"> - Indicate if vacation leave is included in the calculation of hours worked when determining overtime due at the end of the work period.</t>
    </r>
  </si>
  <si>
    <r>
      <rPr>
        <sz val="12"/>
        <rFont val="Times New Roman"/>
        <family val="1"/>
      </rPr>
      <t xml:space="preserve">     </t>
    </r>
    <r>
      <rPr>
        <u/>
        <sz val="12"/>
        <rFont val="Times New Roman"/>
        <family val="1"/>
      </rPr>
      <t>Compensatory Time (Non-exempt Employees)</t>
    </r>
    <r>
      <rPr>
        <sz val="12"/>
        <rFont val="Times New Roman"/>
        <family val="1"/>
      </rPr>
      <t xml:space="preserve"> - Indicate if compensatory time is allowed for employees who are covered by overtime provisions of the Fair Labor Standards Act. Include the rate at which 
                                                                                   compensatory time is accrued, and any maximum accrual amounts.</t>
    </r>
  </si>
  <si>
    <r>
      <rPr>
        <sz val="12"/>
        <rFont val="Times New Roman"/>
        <family val="1"/>
      </rPr>
      <t xml:space="preserve">     </t>
    </r>
    <r>
      <rPr>
        <u/>
        <sz val="12"/>
        <rFont val="Times New Roman"/>
        <family val="1"/>
      </rPr>
      <t>Overtime Pay (Exempt Employees)</t>
    </r>
    <r>
      <rPr>
        <sz val="12"/>
        <rFont val="Times New Roman"/>
        <family val="1"/>
      </rPr>
      <t xml:space="preserve"> - Indicate if overtime pay or compensatory time is allowed for employees who are exempt from overtime provisions of the Fair Labor Standards Act. 
                                                                  Include the payment or compensatory time rate, and if there is an accrual maximum. If exempt employees are not allowed any type of overtime pay, please answer 
                                                                  “none.”</t>
    </r>
  </si>
  <si>
    <t>Table 13 - Promotion Pay</t>
  </si>
  <si>
    <t>Table 14 - Philosophies for Keeping Ranges and Actual Pay Competitive with Market</t>
  </si>
  <si>
    <t xml:space="preserve">Table 14 gathers information on your state's philosophies for keeping pay ranges and actual salaries competitive. Select "X" from the drop-down for the columns that apply to your state. </t>
  </si>
  <si>
    <t xml:space="preserve">Table 15 - Factors for Base Pay Increases </t>
  </si>
  <si>
    <t xml:space="preserve">Table 16 - Paying Outside of the Established Pay Range </t>
  </si>
  <si>
    <t xml:space="preserve">Table 16 gathers information on when an employee may be paid outside of the established pay range in your state. Select "Y" or "N" from the drop-down for the columns that apply to your state. </t>
  </si>
  <si>
    <t>Table 17 - Total Compensation Comparison</t>
  </si>
  <si>
    <t xml:space="preserve">Table 17 gathers information on your state's practice for comparing total compensation. Select "X" from the drop-down for those columns that apply to your state. </t>
  </si>
  <si>
    <t xml:space="preserve">Table 18 - Compensation Initiatives, Research and Projects </t>
  </si>
  <si>
    <t xml:space="preserve">     In Progress - Select this choice if your state is currently working on this program/project or you may select one of the following choices to provide further details about in progress activities.</t>
  </si>
  <si>
    <t xml:space="preserve">     Researching - Select this choice if your state is currently conducting research, but the program or project has not been implemented.</t>
  </si>
  <si>
    <t xml:space="preserve">     Testing - Select this choice if your state is testing the project to determine effectiveness, usage, etc.</t>
  </si>
  <si>
    <t xml:space="preserve">     Piloting - Select this choice if your state has partially implemented the program/project. </t>
  </si>
  <si>
    <t xml:space="preserve">     Completed - Select this choice if all phases of the program/project are complete and fully implemented. </t>
  </si>
  <si>
    <t>Table 19 - Contact Information and Feedback</t>
  </si>
  <si>
    <t xml:space="preserve">Table 19 gathers contact information and survey feedback. Provide the contact information for individuals that should receive the results of this survey. Comments or suggestions for next year's NCASG Pay Practices survey is welcomed in Column H. </t>
  </si>
  <si>
    <t>Thank you for your participation!</t>
  </si>
  <si>
    <r>
      <t xml:space="preserve">Table 1 - Groups for Full-Time Employees
</t>
    </r>
    <r>
      <rPr>
        <sz val="11"/>
        <rFont val="Times New Roman"/>
        <family val="1"/>
      </rPr>
      <t xml:space="preserve">Provide the breakout of full-time employees (not FTEs) in your state. Employee groups may include categories such as Classified, Unclassified, Union, Non-Union, etc. Provide a description in column F about each employee group. 
The % of Workforce for your state provided in column D should total 100%. Please refer to the Instructions tab for additional information. </t>
    </r>
  </si>
  <si>
    <t>Structure Type</t>
  </si>
  <si>
    <t>What is the primary method used to maintain your structure(s)?</t>
  </si>
  <si>
    <t>If your state uses a vendor to assist in maintaining the structure, please provide the vendor name.</t>
  </si>
  <si>
    <t>HI: See Note</t>
  </si>
  <si>
    <t>IN: See Note</t>
  </si>
  <si>
    <t>MN: See Note</t>
  </si>
  <si>
    <t>MO: See Note</t>
  </si>
  <si>
    <t>NE: See Note</t>
  </si>
  <si>
    <t>NY: See Note</t>
  </si>
  <si>
    <t>WA: See Note</t>
  </si>
  <si>
    <t>Compensation Structures</t>
  </si>
  <si>
    <t xml:space="preserve">
State</t>
  </si>
  <si>
    <r>
      <t xml:space="preserve">
Structure Name
</t>
    </r>
    <r>
      <rPr>
        <i/>
        <sz val="10"/>
        <rFont val="Times New Roman"/>
        <family val="1"/>
      </rPr>
      <t>if applicable</t>
    </r>
  </si>
  <si>
    <r>
      <t>Table 4 - Compensation Structure Adjustments</t>
    </r>
    <r>
      <rPr>
        <sz val="14"/>
        <rFont val="Times New Roman"/>
        <family val="1"/>
      </rPr>
      <t xml:space="preserve">
</t>
    </r>
    <r>
      <rPr>
        <sz val="11"/>
        <rFont val="Times New Roman"/>
        <family val="1"/>
      </rPr>
      <t>If a structure adjustment is planned for the current fiscal year, indicate the percentage in column D and its effective date in column C. Otherwise, provide the most recent adjustment to your compensation structure in the appropriate column with its effective date in column C. Multiple structures may be reported. The history of  structure adjustments may also be reported in the optional columns. 
If employees received a pay increase associated with the structure adjustment, provide comments below the table.</t>
    </r>
  </si>
  <si>
    <t>Effective Date 
of Adjustment</t>
  </si>
  <si>
    <t>FY22-23</t>
  </si>
  <si>
    <r>
      <t xml:space="preserve">FY21-22
</t>
    </r>
    <r>
      <rPr>
        <i/>
        <sz val="10"/>
        <rFont val="Times New Roman"/>
        <family val="1"/>
      </rPr>
      <t>optional</t>
    </r>
  </si>
  <si>
    <t>AL: See Note</t>
  </si>
  <si>
    <t>CA: See Note</t>
  </si>
  <si>
    <t>See Note 1</t>
  </si>
  <si>
    <t>IL: See Note</t>
  </si>
  <si>
    <t>IA: See Note</t>
  </si>
  <si>
    <t>KY: See Note</t>
  </si>
  <si>
    <t>LA: See Note</t>
  </si>
  <si>
    <t>OR: See Note</t>
  </si>
  <si>
    <t>NC: See Note</t>
  </si>
  <si>
    <t>ND: See Note</t>
  </si>
  <si>
    <t>WI: See Note</t>
  </si>
  <si>
    <t>WY: See Note</t>
  </si>
  <si>
    <t xml:space="preserve">Nebraska </t>
  </si>
  <si>
    <t>WV: See Note</t>
  </si>
  <si>
    <t xml:space="preserve">Delaware
                     </t>
  </si>
  <si>
    <t>DE: See Note</t>
  </si>
  <si>
    <t>Arizona: Subject to agency funding, can award between 0-4% to At-will employees only</t>
  </si>
  <si>
    <t>AZ: See Note</t>
  </si>
  <si>
    <t>0.00-4.00%</t>
  </si>
  <si>
    <t>SD: See Note</t>
  </si>
  <si>
    <t>Nursing
See Note 1, 2 for specific titles</t>
  </si>
  <si>
    <t>See Note 3, 4 for specific titles</t>
  </si>
  <si>
    <t>$2.50/hour for permanent night shift assignment</t>
  </si>
  <si>
    <t>Weekends and/or Holidays</t>
  </si>
  <si>
    <t>Social Workers and State Emergency Response Team assigned to critical public service</t>
  </si>
  <si>
    <t xml:space="preserve"> Approved by the DHR Secretary and authorized by agencies to be on-call regularly for emergency services for an average of 64 off-duty hours or more per week, shall receive stand-by pay equal to 5% of their paygrade midpoint while so assigned.</t>
  </si>
  <si>
    <t>Minimum total payment is equivalent to four times their regular straight time hourly rate. Employees shall be paid according to this call- back provision or the overtime provision, whichever is greater, not both.</t>
  </si>
  <si>
    <t xml:space="preserve">Social Workers and State Emergency Response Team and Highway Emergency Response Team </t>
  </si>
  <si>
    <t>Non-Union Correctional Staff, Department of Services for Children, Youth and Their Families and Forensic Hospital at the Department of Health and Social Services</t>
  </si>
  <si>
    <t>$1,100 - $4,620/year depending on the level of hazard</t>
  </si>
  <si>
    <t>GA: See Note</t>
  </si>
  <si>
    <t xml:space="preserve"> Wildland Firefighter</t>
  </si>
  <si>
    <t> $.60 per hour</t>
  </si>
  <si>
    <t>$45.00 per hour while on tower</t>
  </si>
  <si>
    <t> Radio tower operator</t>
  </si>
  <si>
    <t> Transportation Snow Plow Drivers</t>
  </si>
  <si>
    <t>UT: See Note</t>
  </si>
  <si>
    <t>$1.50/hour weekend pay</t>
  </si>
  <si>
    <t>$1,650 for uniforms and $480 for boots - Firefighters</t>
  </si>
  <si>
    <t>$1,000 for uniforms - Correctional Officers</t>
  </si>
  <si>
    <t>Shift Differential Premiums</t>
  </si>
  <si>
    <t>Supplemental Premiums</t>
  </si>
  <si>
    <t>Other Premiums</t>
  </si>
  <si>
    <t>On-Call</t>
  </si>
  <si>
    <t>Call Back</t>
  </si>
  <si>
    <t xml:space="preserve"> Hazardous Duty</t>
  </si>
  <si>
    <r>
      <t xml:space="preserve">Table 11 - Pay for Performance
</t>
    </r>
    <r>
      <rPr>
        <sz val="11"/>
        <rFont val="Times New Roman"/>
        <family val="1"/>
      </rPr>
      <t>Select "Y" or "N" from the drop-down choices based on your state's pay for performance (PFP) program. Please provide a narrative answer in Columns J and L.</t>
    </r>
  </si>
  <si>
    <r>
      <rPr>
        <b/>
        <sz val="14"/>
        <rFont val="Times New Roman"/>
        <family val="1"/>
      </rPr>
      <t>Table 12 - Overtime Pay</t>
    </r>
    <r>
      <rPr>
        <b/>
        <sz val="16"/>
        <rFont val="Times New Roman"/>
        <family val="1"/>
      </rPr>
      <t xml:space="preserve">
</t>
    </r>
    <r>
      <rPr>
        <sz val="11"/>
        <rFont val="Times New Roman"/>
        <family val="1"/>
      </rPr>
      <t xml:space="preserve">Select "Y" or "N" from the drop-down choices based on your state's overtime pay policy. If you select "Other," provide an explanation as comments below the table. Please refer to the Instructions tab for additional information. </t>
    </r>
  </si>
  <si>
    <t>Number of Employees that Received in
FY 21-22</t>
  </si>
  <si>
    <t>Payment Type</t>
  </si>
  <si>
    <t>Description of Payment Type</t>
  </si>
  <si>
    <t>Employee Group</t>
  </si>
  <si>
    <r>
      <t xml:space="preserve">Employee Group
</t>
    </r>
    <r>
      <rPr>
        <i/>
        <sz val="10"/>
        <rFont val="Times New Roman"/>
        <family val="1"/>
      </rPr>
      <t>if applicable</t>
    </r>
  </si>
  <si>
    <t>Classified 
Non-Represented</t>
  </si>
  <si>
    <t>Classified 
Represented</t>
  </si>
  <si>
    <t>Non-broadband</t>
  </si>
  <si>
    <r>
      <t xml:space="preserve">Table 14 - Philosophies for Keeping Ranges and Actual Pay Competitive with Market
</t>
    </r>
    <r>
      <rPr>
        <sz val="11"/>
        <rFont val="Times New Roman"/>
        <family val="1"/>
      </rPr>
      <t>Select "X" from the drop-down for the columns that apply to your state's philosophy for keeping pay ranges and actual pay competitive. Provide comments as necessary to clarify your responses, such as if some choices only pertain to structures.</t>
    </r>
  </si>
  <si>
    <r>
      <t xml:space="preserve">Table 15 - Factors for Base Pay Increases
</t>
    </r>
    <r>
      <rPr>
        <sz val="11"/>
        <rFont val="Times New Roman"/>
        <family val="1"/>
      </rPr>
      <t xml:space="preserve">Select "X" from the drop-down for the columns that apply to your state about factors that influence base pay increases to employees. Please mark all that apply. See instructions for additional information. </t>
    </r>
  </si>
  <si>
    <r>
      <t xml:space="preserve">Table 16 - Paying Outside of the Established Pay Range
</t>
    </r>
    <r>
      <rPr>
        <sz val="11"/>
        <rFont val="Times New Roman"/>
        <family val="1"/>
      </rPr>
      <t xml:space="preserve">Select "Y" or "N" from the drop-down for the columns that apply to your state for paying employees below the range minimum or at/above the range maximum. Add comments if needed in column J. </t>
    </r>
  </si>
  <si>
    <r>
      <rPr>
        <b/>
        <sz val="14"/>
        <rFont val="Times New Roman"/>
        <family val="1"/>
      </rPr>
      <t>Table 17 - Total Compensation Comparison</t>
    </r>
    <r>
      <rPr>
        <b/>
        <sz val="16"/>
        <rFont val="Times New Roman"/>
        <family val="1"/>
      </rPr>
      <t xml:space="preserve">
</t>
    </r>
    <r>
      <rPr>
        <sz val="11"/>
        <rFont val="Times New Roman"/>
        <family val="1"/>
      </rPr>
      <t xml:space="preserve">Select "X" from the drop-down for the columns that apply to your state's practice for total compensation comparisons. </t>
    </r>
  </si>
  <si>
    <r>
      <t xml:space="preserve">Table 18 - Comp Initiatives, Research and Projects
</t>
    </r>
    <r>
      <rPr>
        <sz val="11"/>
        <rFont val="Times New Roman"/>
        <family val="1"/>
      </rPr>
      <t>Share what your state has been working on! This table can be used to communicate class studies in progress and/or completed, consolidations, and any other research or special projects that you would want to share with other states for networking purposes. Use the drop-down choices for Column E to indicate the project status.  If "Other" is selected, provide comments in column F. Please refer to the Instructions tab for additional information.</t>
    </r>
  </si>
  <si>
    <r>
      <t xml:space="preserve">Table 19 - Contact Information and Feedback
</t>
    </r>
    <r>
      <rPr>
        <sz val="11"/>
        <rFont val="Times New Roman"/>
        <family val="1"/>
      </rPr>
      <t>Please provide contact information for individuals that will receive the results of the 2022 NCASG Pay Practices Survey. If you have comments or suggestions for next year's survey, you may provide feedback in Column H. 
Thank you for your participation!</t>
    </r>
  </si>
  <si>
    <t>Return to Instructions</t>
  </si>
  <si>
    <t>Have a target rate set up within a range to build base salary. After the target rate, the pay increase is non-base building</t>
  </si>
  <si>
    <r>
      <rPr>
        <b/>
        <sz val="14"/>
        <rFont val="Times New Roman"/>
        <family val="1"/>
      </rPr>
      <t>Table 8 - Longevity Pay</t>
    </r>
    <r>
      <rPr>
        <sz val="16"/>
        <rFont val="Times New Roman"/>
        <family val="1"/>
      </rPr>
      <t xml:space="preserve">
</t>
    </r>
    <r>
      <rPr>
        <sz val="11"/>
        <rFont val="Times New Roman"/>
        <family val="1"/>
      </rPr>
      <t xml:space="preserve">Include payments given based on years of service. If your state's practice is not available in the drop-down choices for column D, select "Other" and provide a note below. Please refer to the Instructions tab for additional information. </t>
    </r>
  </si>
  <si>
    <t>Table 12 gathers information on overtime pay for your state. For Columns C-E, select from the drop-down choices. If "Other" is selected, please provide comments below the table to explain. If overtime practices vary by employee group, multiple responses may be provided.
Information to be provided for Table 12:</t>
  </si>
  <si>
    <r>
      <rPr>
        <sz val="12"/>
        <rFont val="Times New Roman"/>
        <family val="1"/>
      </rPr>
      <t xml:space="preserve">     </t>
    </r>
    <r>
      <rPr>
        <u/>
        <sz val="12"/>
        <rFont val="Times New Roman"/>
        <family val="1"/>
      </rPr>
      <t>Employee Group</t>
    </r>
    <r>
      <rPr>
        <sz val="12"/>
        <rFont val="Times New Roman"/>
        <family val="1"/>
      </rPr>
      <t xml:space="preserve"> - Provide the employee group(s) eligible for this payment type.</t>
    </r>
  </si>
  <si>
    <r>
      <rPr>
        <sz val="12"/>
        <rFont val="Times New Roman"/>
        <family val="1"/>
      </rPr>
      <t xml:space="preserve">     </t>
    </r>
    <r>
      <rPr>
        <u/>
        <sz val="12"/>
        <rFont val="Times New Roman"/>
        <family val="1"/>
      </rPr>
      <t>Number of Employees</t>
    </r>
    <r>
      <rPr>
        <sz val="12"/>
        <rFont val="Times New Roman"/>
        <family val="1"/>
      </rPr>
      <t xml:space="preserve"> - Provide the number of employees that received the pay last year. If few or no employees received the pay, exclude these types of payments.</t>
    </r>
  </si>
  <si>
    <r>
      <rPr>
        <sz val="12"/>
        <rFont val="Times New Roman"/>
        <family val="1"/>
      </rPr>
      <t xml:space="preserve">     </t>
    </r>
    <r>
      <rPr>
        <u/>
        <sz val="12"/>
        <rFont val="Times New Roman"/>
        <family val="1"/>
      </rPr>
      <t>Description of Payment Type</t>
    </r>
    <r>
      <rPr>
        <sz val="12"/>
        <rFont val="Times New Roman"/>
        <family val="1"/>
      </rPr>
      <t xml:space="preserve"> - Provide a description of the payment type.</t>
    </r>
  </si>
  <si>
    <t>North Carolina: Correctional Officers site differentials are base pay for length of assignment only.</t>
  </si>
  <si>
    <r>
      <rPr>
        <sz val="12"/>
        <rFont val="Times New Roman"/>
        <family val="1"/>
      </rPr>
      <t xml:space="preserve">     </t>
    </r>
    <r>
      <rPr>
        <u/>
        <sz val="12"/>
        <rFont val="Times New Roman"/>
        <family val="1"/>
      </rPr>
      <t>$ or % Amount</t>
    </r>
    <r>
      <rPr>
        <sz val="12"/>
        <rFont val="Times New Roman"/>
        <family val="1"/>
      </rPr>
      <t xml:space="preserve">  - Provide the dollar or percentage amount awarded per unit of time as reported in the Frequency column. If this amount varies or increases over time, multiple responses may be provided.</t>
    </r>
  </si>
  <si>
    <t>Table 9 gathers information on premium pay. Premium pay is considered as a hourly premium in addition to base salary and may be reported as a dollar amount or percentage. Report the rates in the table and provide specifics of the policy, such as eligibility criteria or rate calculations, as a comment below the table as needed. If premium pay policies vary by employee group, multiple responses may be provided. Provide the employee group in column B.
Information to be provided for Table 9:</t>
  </si>
  <si>
    <r>
      <rPr>
        <b/>
        <sz val="14"/>
        <rFont val="Times New Roman"/>
        <family val="1"/>
      </rPr>
      <t>Table 9 - Premium Pay</t>
    </r>
    <r>
      <rPr>
        <b/>
        <sz val="16"/>
        <rFont val="Times New Roman"/>
        <family val="1"/>
      </rPr>
      <t xml:space="preserve">
</t>
    </r>
    <r>
      <rPr>
        <sz val="11"/>
        <rFont val="Times New Roman"/>
        <family val="1"/>
      </rPr>
      <t>If your state gives premium pay for any of the following categories, provide this information here. If premiums vary by employee group, multiple responses may be provided. Please refer to the Instructions tab for additional information.</t>
    </r>
  </si>
  <si>
    <r>
      <rPr>
        <b/>
        <sz val="14"/>
        <rFont val="Times New Roman"/>
        <family val="1"/>
      </rPr>
      <t>Table 2 - Compensation Structures</t>
    </r>
    <r>
      <rPr>
        <sz val="16"/>
        <rFont val="Times New Roman"/>
        <family val="1"/>
      </rPr>
      <t xml:space="preserve">
</t>
    </r>
    <r>
      <rPr>
        <sz val="11"/>
        <rFont val="Times New Roman"/>
        <family val="1"/>
      </rPr>
      <t xml:space="preserve">Include only compensation structures in the Executive Branch that apply to classified Civil Service and at-will/appointed employees. Exclude compensation structures covering higher education, cabinet members, elected officials, medical doctors, and non-permanent employees such as temporary/seasonal or emergency if there are separate structures for these jobs. 
If your state uses more than one structure, multiple responses may be provided. Please refer to the Instructions tab for additional information. </t>
    </r>
  </si>
  <si>
    <r>
      <t xml:space="preserve">Table 3 - Compensation Structure Mechanics
</t>
    </r>
    <r>
      <rPr>
        <sz val="11"/>
        <rFont val="Times New Roman"/>
        <family val="1"/>
      </rPr>
      <t>Provide the width of the pay ranges for your compensation structure in column C. If pay range widths vary, provide the average range width. Select "X" from the drop-down for those mechanics that apply to your state's compensation structure in columns D-J. If mechanics vary by structure, multiple responses may be provided.</t>
    </r>
  </si>
  <si>
    <r>
      <t>Table 10 - Other Types of Employee Pay</t>
    </r>
    <r>
      <rPr>
        <b/>
        <sz val="16"/>
        <rFont val="Times New Roman"/>
        <family val="1"/>
      </rPr>
      <t xml:space="preserve">
</t>
    </r>
    <r>
      <rPr>
        <sz val="11"/>
        <rFont val="Times New Roman"/>
        <family val="1"/>
      </rPr>
      <t>Report all other types of employee pay that are currently used by your state and not already reported in another table. If there are varying amounts for employee groups, multiple responses may be provided. Select the most appropriate drop-down choice in Column G. If "Other" is selected, please provide comments in Column H. Please refer to the Instructions tab for additional information.</t>
    </r>
  </si>
  <si>
    <t>Table 15 gathers information on the factors that influence base pay increases in your state. Provide information regarding your state's factors for base salary adjustments by selecting "X" from the drop-down for the columns that apply to your state. If factors vary by employee group, multiple responses may be provided.
For example, checking the box for Cost of Living on this table would refer to the process of evaluating the actual cost of living in your state such as considering economic data, cost of housing, etc. Your state may consider cost of living as a factor for base pay increases, but may not be able to grant a cost of living adjustment this year as reported in Table 5. Mark all factors that apply and provide comments in Column L if your state uses a factor other than what is shown in the table.</t>
  </si>
  <si>
    <r>
      <rPr>
        <sz val="12"/>
        <rFont val="Times New Roman"/>
        <family val="1"/>
      </rPr>
      <t xml:space="preserve">     </t>
    </r>
    <r>
      <rPr>
        <u/>
        <sz val="12"/>
        <rFont val="Times New Roman"/>
        <family val="1"/>
      </rPr>
      <t>Shift differential</t>
    </r>
    <r>
      <rPr>
        <sz val="12"/>
        <rFont val="Times New Roman"/>
        <family val="1"/>
      </rPr>
      <t xml:space="preserve"> - Provide the most common shift differential premium as applicable for second shift, third shift, and weekends/holidays. 
                                  Eight hour shifts are assumed if second and third shift rates are reported for a row. Twelve hour shifts are assumed if only second shift rates are reported for a row.</t>
    </r>
  </si>
  <si>
    <r>
      <rPr>
        <sz val="12"/>
        <rFont val="Times New Roman"/>
        <family val="1"/>
      </rPr>
      <t xml:space="preserve">     </t>
    </r>
    <r>
      <rPr>
        <u/>
        <sz val="12"/>
        <rFont val="Times New Roman"/>
        <family val="1"/>
      </rPr>
      <t>On-Call</t>
    </r>
    <r>
      <rPr>
        <sz val="12"/>
        <rFont val="Times New Roman"/>
        <family val="1"/>
      </rPr>
      <t xml:space="preserve"> - Provide the most common on-call pay premium. Exclude on-call pay policies that pay an additional premium for hours worked pursuant to the FLSA definition of on-call (engaged to wait).</t>
    </r>
  </si>
  <si>
    <r>
      <rPr>
        <sz val="12"/>
        <rFont val="Times New Roman"/>
        <family val="1"/>
      </rPr>
      <t xml:space="preserve">     </t>
    </r>
    <r>
      <rPr>
        <u/>
        <sz val="12"/>
        <rFont val="Times New Roman"/>
        <family val="1"/>
      </rPr>
      <t>Call Back</t>
    </r>
    <r>
      <rPr>
        <sz val="12"/>
        <rFont val="Times New Roman"/>
        <family val="1"/>
      </rPr>
      <t xml:space="preserve"> - Provide the most common call back pay premium. Call back pay is defined as the amount of pay employees are entitled to if unexpectedly called back to work after the regularly scheduled 
                        shift is completed.  </t>
    </r>
  </si>
  <si>
    <r>
      <rPr>
        <sz val="12"/>
        <rFont val="Times New Roman"/>
        <family val="1"/>
      </rPr>
      <t xml:space="preserve">     </t>
    </r>
    <r>
      <rPr>
        <u/>
        <sz val="12"/>
        <rFont val="Times New Roman"/>
        <family val="1"/>
      </rPr>
      <t>Hazardous Duty</t>
    </r>
    <r>
      <rPr>
        <sz val="12"/>
        <rFont val="Times New Roman"/>
        <family val="1"/>
      </rPr>
      <t xml:space="preserve"> - Provide the most common hazardous duty premium. Specifics on the hazardous duties may be provided as a comment below the table.</t>
    </r>
  </si>
  <si>
    <r>
      <t xml:space="preserve">Table 7 - Merit Pay Increases
</t>
    </r>
    <r>
      <rPr>
        <sz val="11"/>
        <rFont val="Times New Roman"/>
        <family val="1"/>
      </rPr>
      <t>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increases if merit pay is not widely available. Merit pay policies that have become a function of time in a grade should be reported under step plans on Table 6.</t>
    </r>
  </si>
  <si>
    <t>Type of Increase</t>
  </si>
  <si>
    <r>
      <t xml:space="preserve">Table 5 - Cost of Living Adjustments and/or General Increases
</t>
    </r>
    <r>
      <rPr>
        <sz val="11"/>
        <rFont val="Times New Roman"/>
        <family val="1"/>
      </rPr>
      <t>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Reported adjustments are assumed to be base pay increases. If your state awarded lump sums, provide comments below the table. Do not report step increases, merit increases, or performance bonuses in this table.</t>
    </r>
  </si>
  <si>
    <r>
      <rPr>
        <b/>
        <sz val="18"/>
        <rFont val="Baskerville Old Face"/>
        <family val="1"/>
      </rPr>
      <t xml:space="preserve">                              National Compensation Association of State Governments</t>
    </r>
    <r>
      <rPr>
        <b/>
        <sz val="16"/>
        <rFont val="Arial"/>
        <family val="2"/>
      </rPr>
      <t xml:space="preserve">
    </t>
    </r>
    <r>
      <rPr>
        <b/>
        <i/>
        <sz val="12"/>
        <rFont val="Arial"/>
        <family val="2"/>
      </rPr>
      <t xml:space="preserve">
                                                               </t>
    </r>
    <r>
      <rPr>
        <b/>
        <i/>
        <sz val="14"/>
        <color indexed="9"/>
        <rFont val="Arial"/>
        <family val="2"/>
      </rPr>
      <t xml:space="preserve">2022 Pay Structures and Practices Survey   </t>
    </r>
  </si>
  <si>
    <t>Table 5 gathers information on cost of living adjustments and/or general increases for the fiscal year, July 1 through June 30. These increases are typically granted as across-the-board increases to a large number of employees. A "0.00%" response is appropriate if your state regularly gives this increase, but payments were not given in particular years. If your state does not regularly give this increase, leave the field blank for the applicable years.
If there were COLAs/General Increases granted to multiple large groups or if both cost of living and general increases were given, multiple responses may be provided. Identify the group in column B and select the payment type from the drop-down in column C.
If a COLA/general increase is planned for the current fiscal year, indicate the percentage in column E and its effective date in column D. Otherwise, provide the most recent COLA/general increase in the appropriate column with its effective date in column D. The history of COLAs/general increases may also be reported in the optional columns.
Please do not report step increases, merit increases, or performance bonuses on this table. If the payment was awarded as a lump sum, note this as a comment below the table.</t>
  </si>
  <si>
    <t>Table 7 gathers information on merit increases for the fiscal year, July 1 through June 30. Merit increases are typically given annually and based on performance criteria set by the employer and prevailing merit budget practices. If merit increases vary by employee group, multiple responses may be provided. A "0.00%" response is appropriate if your state regularly gives this increase, but payments were not given in particular years. If your state does not regularly give this increase, leave the field blank for the applicable years.
If a merit increase is planned for the current fiscal year, indicate the percentage in column D and its effective date in column C. Otherwise, provide the most recent merit increase in the appropriate column with its effective date in column C. The history of  merit increases may also be reported in the optional columns. 
If merit increases vary in percentage, report the amount of the average merit increase and include specifics as comments. Do not report merit increase amounts if merit pay is not widely available to employees. Merit pay policies that have become a function of time in grade should be reported under step plans.</t>
  </si>
  <si>
    <r>
      <t xml:space="preserve">
General guidelines:</t>
    </r>
    <r>
      <rPr>
        <sz val="12"/>
        <rFont val="Times New Roman"/>
        <family val="1"/>
      </rPr>
      <t xml:space="preserve"> If your policies or practices vary, responses should be based on policies or practices that affect larger groups of employees. The instructions for each table will indicate when multiple responses may be provided. If your state does not use the particular type of pay practice, skip the table; </t>
    </r>
    <r>
      <rPr>
        <b/>
        <u/>
        <sz val="12"/>
        <rFont val="Times New Roman"/>
        <family val="1"/>
      </rPr>
      <t>do not enter responses such as “N/A” or “0”</t>
    </r>
    <r>
      <rPr>
        <b/>
        <sz val="12"/>
        <rFont val="Times New Roman"/>
        <family val="1"/>
      </rPr>
      <t>.</t>
    </r>
    <r>
      <rPr>
        <sz val="12"/>
        <rFont val="Times New Roman"/>
        <family val="1"/>
      </rPr>
      <t xml:space="preserve"> The instructions below will indicate if a “none” response is appropriate.</t>
    </r>
  </si>
  <si>
    <r>
      <t xml:space="preserve">Table 1 also gathers information on employee turnover. Provide the most recent turnover information for the employee groups as follows.
     </t>
    </r>
    <r>
      <rPr>
        <u/>
        <sz val="12"/>
        <rFont val="Times New Roman"/>
        <family val="1"/>
      </rPr>
      <t>Total Turnover</t>
    </r>
    <r>
      <rPr>
        <sz val="12"/>
        <rFont val="Times New Roman"/>
        <family val="1"/>
      </rPr>
      <t xml:space="preserve"> - The total turnover percentage for all jobs, statewide, for all reasons. See column G.
     </t>
    </r>
    <r>
      <rPr>
        <u/>
        <sz val="12"/>
        <rFont val="Times New Roman"/>
        <family val="1"/>
      </rPr>
      <t>Voluntary Turnover</t>
    </r>
    <r>
      <rPr>
        <sz val="12"/>
        <rFont val="Times New Roman"/>
        <family val="1"/>
      </rPr>
      <t xml:space="preserve"> - The turnover percentage related to separations initiated by employees; may include retirements, resignations, and deaths. See column H.
     </t>
    </r>
    <r>
      <rPr>
        <u/>
        <sz val="12"/>
        <rFont val="Times New Roman"/>
        <family val="1"/>
      </rPr>
      <t>Voluntary Turnover Definition</t>
    </r>
    <r>
      <rPr>
        <sz val="12"/>
        <rFont val="Times New Roman"/>
        <family val="1"/>
      </rPr>
      <t xml:space="preserve"> - Provide your state's criteria/definition of voluntary turnover. See column I.
     </t>
    </r>
    <r>
      <rPr>
        <u/>
        <sz val="12"/>
        <rFont val="Times New Roman"/>
        <family val="1"/>
      </rPr>
      <t>Problem Turnover</t>
    </r>
    <r>
      <rPr>
        <sz val="12"/>
        <rFont val="Times New Roman"/>
        <family val="1"/>
      </rPr>
      <t xml:space="preserve"> - Describe the jobs or job series that your state has identified as having "problem" turnover. See column J. 
                                      Problem turnover may mean different things to different states. It may be those jobs with the largest turnover percent, the jobs with the largest number of separations, or those jobs with 
                                      the greatest turnover cost. A job with a high turnover may not necessarily be a problem if the applicant pool is large and the cost to replace is low.
Comments and/or additional resources, such as links to your state's turnover report, may be provided in column K.</t>
    </r>
  </si>
  <si>
    <t xml:space="preserve">Table 3 gathers information on the mechanics of your pay structure(s). Select "X" from the drop-down for those columns that apply to your state's compensation structure(s). If mechanics vary by structure, multiple responses may be provided.
Columns C - F pertain to range widths in your structure. If pay range widths vary within the structure, you may provide the average range width in Column C.
Columns G - K pertain to movement within the structure and how target rates are established for the structure. </t>
  </si>
  <si>
    <t>Table 4 gathers information on compensation structure adjustment amounts for the fiscal year, July 1 through June 30. Compensation structure adjustments are the percentage by which established pay ranges were changed. If adjustments vary by structure, multiple responses may be provided. If no adjustments to the structures were made, a "0.00%" response is appropriate for the applicable years.
If a structure adjustment is planned for the current fiscal year, indicate the percentage in column D and its effective date in column C. Otherwise, provide the most recent adjustment to your compensation structure in the appropriate column with its effective date in column C. The history of  structure adjustments may also be reported in the optional columns. 
If adjustments to pay ranges varied or were made as specific dollar amounts instead of a percentage, provide comments as a note below the table. 
If employees received a pay increase associated with the structure adjustment, note the adjustment amount as a comment below the table.</t>
  </si>
  <si>
    <t>Table 8 gathers information on longevity pay. Longevity payments are given for retention purposes based on years of service. If longevity payments vary by employee group, multiple responses may be provided.
Information to be provided for Table 8:</t>
  </si>
  <si>
    <t>Table 10 gathers information on other types of employee pay that are currently used by your state and not already reported in another table. Other types of employee pay may include base pay, lump sum and/or additive payments. If there are varying types of pay for employee groups, multiple responses may be provided. Exclude increases given for normal activity such as promotions, transfers, reclassifications, etc.</t>
  </si>
  <si>
    <t>Table 18 gathers information on any large projects and/or initiatives that your state is planning or currently working on. This table may be used to communicate class studies, consolidations, and any other research projects that you would like to share with other states. This information helps peers from other states see if your state is working on or has recently completed a similar project.
Use the drop-down choices for Column E. Available choices are:</t>
  </si>
  <si>
    <r>
      <t xml:space="preserve">Table 6 - Step Increases
</t>
    </r>
    <r>
      <rPr>
        <sz val="11"/>
        <rFont val="Times New Roman"/>
        <family val="1"/>
      </rPr>
      <t xml:space="preserve">Step Plans are pay plans with standard progression rates within a pay grade for a particular job. The rates are a function of time and grade. Include merit step plans that are a time-in-grade plan if the majority of employees receive the increase. Report true merit plans on Table 7. Refer to Instruction tab for additional information. Please use the drop-down choices for Columns H and I. </t>
    </r>
  </si>
  <si>
    <r>
      <rPr>
        <sz val="12"/>
        <rFont val="Times New Roman"/>
        <family val="1"/>
      </rPr>
      <t xml:space="preserve">Information to be provided for Table 6:
     </t>
    </r>
    <r>
      <rPr>
        <u/>
        <sz val="12"/>
        <rFont val="Times New Roman"/>
        <family val="1"/>
      </rPr>
      <t>Effective date -</t>
    </r>
    <r>
      <rPr>
        <sz val="12"/>
        <rFont val="Times New Roman"/>
        <family val="1"/>
      </rPr>
      <t xml:space="preserve"> Provide the effective date of the increase. If the date of the increase varies by employee anniversary date, report "anniversary date." See column C.</t>
    </r>
  </si>
  <si>
    <r>
      <rPr>
        <sz val="12"/>
        <rFont val="Times New Roman"/>
        <family val="1"/>
      </rPr>
      <t xml:space="preserve">     </t>
    </r>
    <r>
      <rPr>
        <u/>
        <sz val="12"/>
        <rFont val="Times New Roman"/>
        <family val="1"/>
      </rPr>
      <t>Step Amount</t>
    </r>
    <r>
      <rPr>
        <sz val="12"/>
        <rFont val="Times New Roman"/>
        <family val="1"/>
      </rPr>
      <t xml:space="preserve"> - Enter the percentage or dollar amount of the increase into the appropriate column. If amounts vary by years of service, use the amount given for five years of service for the purposes of the 
                              table and include specifics as comments. See columns D and E.</t>
    </r>
  </si>
  <si>
    <r>
      <rPr>
        <sz val="12"/>
        <rFont val="Times New Roman"/>
        <family val="1"/>
      </rPr>
      <t xml:space="preserve">     </t>
    </r>
    <r>
      <rPr>
        <u/>
        <sz val="12"/>
        <rFont val="Times New Roman"/>
        <family val="1"/>
      </rPr>
      <t>Step Plan Maximum Limits</t>
    </r>
    <r>
      <rPr>
        <sz val="12"/>
        <rFont val="Times New Roman"/>
        <family val="1"/>
      </rPr>
      <t xml:space="preserve"> - Indicate if limits are placed on step increases in terms of percentage into the salary range and/or years of service. See columns F and G.</t>
    </r>
  </si>
  <si>
    <r>
      <rPr>
        <sz val="12"/>
        <rFont val="Times New Roman"/>
        <family val="1"/>
      </rPr>
      <t xml:space="preserve">     </t>
    </r>
    <r>
      <rPr>
        <u/>
        <sz val="12"/>
        <rFont val="Times New Roman"/>
        <family val="1"/>
      </rPr>
      <t>Set Steps</t>
    </r>
    <r>
      <rPr>
        <sz val="12"/>
        <rFont val="Times New Roman"/>
        <family val="1"/>
      </rPr>
      <t xml:space="preserve"> - Indicate if your state has a set standard rate for employees to be paid on step by selecting “Y” or “N” from the drop-down. Select "See Note" if your answer needs additional explanation.</t>
    </r>
    <r>
      <rPr>
        <u/>
        <sz val="12"/>
        <rFont val="Times New Roman"/>
        <family val="1"/>
      </rPr>
      <t xml:space="preserve"> 
</t>
    </r>
    <r>
      <rPr>
        <sz val="12"/>
        <rFont val="Times New Roman"/>
        <family val="1"/>
      </rPr>
      <t xml:space="preserve">                       See column H.</t>
    </r>
  </si>
  <si>
    <r>
      <rPr>
        <sz val="12"/>
        <rFont val="Times New Roman"/>
        <family val="1"/>
      </rPr>
      <t xml:space="preserve">     </t>
    </r>
    <r>
      <rPr>
        <u/>
        <sz val="12"/>
        <rFont val="Times New Roman"/>
        <family val="1"/>
      </rPr>
      <t>Included in Table 2</t>
    </r>
    <r>
      <rPr>
        <sz val="12"/>
        <rFont val="Times New Roman"/>
        <family val="1"/>
      </rPr>
      <t xml:space="preserve"> - Indicate if your state has reported its step plan on Table 2 for Compensation Structures by selecting “Y” or “N” from the drop-down. Select "See Note" if your answer needs additional 
                                       explanation. See column I.</t>
    </r>
  </si>
  <si>
    <r>
      <t xml:space="preserve">Table 13 - Promotion Pay
</t>
    </r>
    <r>
      <rPr>
        <sz val="11"/>
        <rFont val="Times New Roman"/>
        <family val="1"/>
      </rPr>
      <t>Provide information about promotions for your state. Additional information may be provided in column I as necessary.</t>
    </r>
  </si>
  <si>
    <t xml:space="preserve">Table 13 gathers information on your state's practice for promotion pay. A promotion is generally considered as a movement of a employee to a different job with a higher pay grade. Provide dollar amounts or percentages as applicable for the pay increase that employees receive for a promotion. If promotion practices vary by employee group, multiple responses may be provided. If promotional pay increases are based on other methods not indicated in the table, provide comments in column I. </t>
  </si>
  <si>
    <t>$5000 increase across pay grades</t>
  </si>
  <si>
    <t>COLA</t>
  </si>
  <si>
    <t>All Employees</t>
  </si>
  <si>
    <t>HRIS System</t>
  </si>
  <si>
    <t>Compensation Workgroups for various job Families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</si>
</sst>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General_)"/>
    <numFmt numFmtId="165" formatCode="0.0%"/>
    <numFmt numFmtId="166" formatCode="&quot;$&quot;#,##0"/>
    <numFmt numFmtId="167" formatCode="m/d/yy;@"/>
    <numFmt numFmtId="168" formatCode="&quot;$&quot;#,##0.00"/>
    <numFmt numFmtId="169" formatCode="_(* #,##0_);_(* \(#,##0\);_(* &quot;-&quot;??_);_(@_)"/>
    <numFmt numFmtId="170" formatCode="0.000%"/>
  </numFmts>
  <fonts count="81">
    <font>
      <sz val="10"/>
      <name val="Courier"/>
    </font>
    <font>
      <sz val="11"/>
      <color indexed="8"/>
      <name val="Calibri"/>
      <family val="2"/>
    </font>
    <font>
      <sz val="10"/>
      <name val="Arial"/>
      <family val="2"/>
    </font>
    <font>
      <b/>
      <sz val="10"/>
      <name val="Arial"/>
      <family val="2"/>
    </font>
    <font>
      <sz val="10"/>
      <name val="Arial"/>
      <family val="2"/>
    </font>
    <font>
      <sz val="8"/>
      <name val="Arial"/>
      <family val="2"/>
    </font>
    <font>
      <b/>
      <i/>
      <sz val="10"/>
      <name val="Arial"/>
      <family val="2"/>
    </font>
    <font>
      <sz val="10"/>
      <name val="Courier"/>
      <family val="3"/>
    </font>
    <font>
      <sz val="9"/>
      <name val="Arial"/>
      <family val="2"/>
    </font>
    <font>
      <b/>
      <sz val="9"/>
      <name val="Arial"/>
      <family val="2"/>
    </font>
    <font>
      <i/>
      <sz val="9"/>
      <name val="Arial"/>
      <family val="2"/>
    </font>
    <font>
      <b/>
      <sz val="14"/>
      <name val="Arial"/>
      <family val="2"/>
    </font>
    <font>
      <sz val="8"/>
      <name val="Courier"/>
      <family val="3"/>
    </font>
    <font>
      <sz val="14"/>
      <name val="Arial"/>
      <family val="2"/>
    </font>
    <font>
      <b/>
      <sz val="16"/>
      <name val="Arial"/>
      <family val="2"/>
    </font>
    <font>
      <sz val="10"/>
      <name val="Courier"/>
      <family val="3"/>
    </font>
    <font>
      <sz val="16"/>
      <name val="Arial"/>
      <family val="2"/>
    </font>
    <font>
      <u/>
      <sz val="10"/>
      <color indexed="12"/>
      <name val="Courier"/>
      <family val="3"/>
    </font>
    <font>
      <sz val="10"/>
      <name val="MS Sans Serif"/>
      <family val="2"/>
    </font>
    <font>
      <i/>
      <u/>
      <sz val="9"/>
      <name val="Arial"/>
      <family val="2"/>
    </font>
    <font>
      <b/>
      <sz val="10"/>
      <name val="Courier"/>
      <family val="3"/>
    </font>
    <font>
      <b/>
      <sz val="18"/>
      <name val="Baskerville Old Face"/>
      <family val="1"/>
    </font>
    <font>
      <b/>
      <i/>
      <sz val="12"/>
      <name val="Arial"/>
      <family val="2"/>
    </font>
    <font>
      <b/>
      <i/>
      <sz val="14"/>
      <color indexed="9"/>
      <name val="Arial"/>
      <family val="2"/>
    </font>
    <font>
      <u/>
      <sz val="10"/>
      <color indexed="12"/>
      <name val="Times New Roman"/>
      <family val="1"/>
    </font>
    <font>
      <b/>
      <sz val="12"/>
      <name val="Times New Roman"/>
      <family val="1"/>
    </font>
    <font>
      <b/>
      <sz val="14"/>
      <name val="Times New Roman"/>
      <family val="1"/>
    </font>
    <font>
      <b/>
      <sz val="10"/>
      <name val="Times New Roman"/>
      <family val="1"/>
    </font>
    <font>
      <b/>
      <sz val="16"/>
      <name val="Times New Roman"/>
      <family val="1"/>
    </font>
    <font>
      <sz val="9"/>
      <name val="Times New Roman"/>
      <family val="1"/>
    </font>
    <font>
      <sz val="16"/>
      <name val="Times New Roman"/>
      <family val="1"/>
    </font>
    <font>
      <sz val="10"/>
      <name val="Times New Roman"/>
      <family val="1"/>
    </font>
    <font>
      <i/>
      <sz val="10"/>
      <name val="Times New Roman"/>
      <family val="1"/>
    </font>
    <font>
      <sz val="14"/>
      <name val="Times New Roman"/>
      <family val="1"/>
    </font>
    <font>
      <sz val="9"/>
      <color rgb="FF333333"/>
      <name val="Arial"/>
      <family val="2"/>
    </font>
    <font>
      <sz val="11"/>
      <name val="Times New Roman"/>
      <family val="1"/>
    </font>
    <font>
      <b/>
      <sz val="11"/>
      <name val="Times New Roman"/>
      <family val="1"/>
    </font>
    <font>
      <u/>
      <sz val="12"/>
      <color indexed="12"/>
      <name val="Times New Roman"/>
      <family val="1"/>
    </font>
    <font>
      <u/>
      <sz val="11"/>
      <color indexed="12"/>
      <name val="Times"/>
      <family val="1"/>
    </font>
    <font>
      <i/>
      <sz val="10"/>
      <name val="Arial"/>
      <family val="2"/>
    </font>
    <font>
      <u/>
      <sz val="10"/>
      <name val="Times New Roman"/>
      <family val="1"/>
    </font>
    <font>
      <i/>
      <u/>
      <sz val="10"/>
      <name val="Times New Roman"/>
      <family val="1"/>
    </font>
    <font>
      <u/>
      <sz val="10"/>
      <color rgb="FF0000FF"/>
      <name val="Times New Roman"/>
      <family val="1"/>
    </font>
    <font>
      <sz val="10"/>
      <color theme="1"/>
      <name val="Times New Roman"/>
      <family val="1"/>
    </font>
    <font>
      <sz val="10"/>
      <color rgb="FFFF0000"/>
      <name val="Times New Roman"/>
      <family val="1"/>
    </font>
    <font>
      <sz val="10"/>
      <name val="Calibri"/>
      <family val="2"/>
      <scheme val="minor"/>
    </font>
    <font>
      <sz val="10"/>
      <color rgb="FF000000"/>
      <name val="Times New Roman"/>
      <family val="1"/>
    </font>
    <font>
      <sz val="10"/>
      <color rgb="FF0000FF"/>
      <name val="Times New Roman"/>
      <family val="1"/>
    </font>
    <font>
      <sz val="10"/>
      <name val="Courier"/>
    </font>
    <font>
      <vertAlign val="superscript"/>
      <sz val="10"/>
      <name val="Times New Roman"/>
      <family val="1"/>
    </font>
    <font>
      <b/>
      <sz val="10"/>
      <color rgb="FFFF0000"/>
      <name val="Times New Roman"/>
      <family val="1"/>
    </font>
    <font>
      <i/>
      <sz val="10"/>
      <color rgb="FF7030A0"/>
      <name val="Times New Roman"/>
      <family val="1"/>
    </font>
    <font>
      <i/>
      <sz val="11"/>
      <color rgb="FF7030A0"/>
      <name val="Arial Narrow"/>
      <family val="2"/>
    </font>
    <font>
      <i/>
      <sz val="10"/>
      <color rgb="FF7030A0"/>
      <name val="Arial Narrow"/>
      <family val="2"/>
    </font>
    <font>
      <sz val="10"/>
      <color indexed="12"/>
      <name val="Times New Roman"/>
      <family val="1"/>
    </font>
    <font>
      <b/>
      <sz val="9"/>
      <color indexed="81"/>
      <name val="Tahoma"/>
      <family val="2"/>
    </font>
    <font>
      <sz val="9"/>
      <color indexed="81"/>
      <name val="Tahoma"/>
      <family val="2"/>
    </font>
    <font>
      <sz val="10"/>
      <color indexed="8"/>
      <name val="Arial"/>
      <family val="2"/>
    </font>
    <font>
      <b/>
      <sz val="12"/>
      <color indexed="8"/>
      <name val="Times New Roman"/>
      <family val="1"/>
    </font>
    <font>
      <b/>
      <sz val="10"/>
      <color indexed="8"/>
      <name val="Times New Roman"/>
      <family val="1"/>
    </font>
    <font>
      <sz val="10"/>
      <color indexed="8"/>
      <name val="Times New Roman"/>
      <family val="1"/>
    </font>
    <font>
      <sz val="10"/>
      <color rgb="FFFF0000"/>
      <name val="Courier"/>
      <family val="3"/>
    </font>
    <font>
      <i/>
      <sz val="8"/>
      <name val="Arial"/>
      <family val="2"/>
    </font>
    <font>
      <sz val="12"/>
      <name val="Times New Roman"/>
      <family val="1"/>
    </font>
    <font>
      <sz val="12"/>
      <color indexed="8"/>
      <name val="Times New Roman"/>
      <family val="1"/>
    </font>
    <font>
      <sz val="10"/>
      <color rgb="FF00B050"/>
      <name val="Times New Roman"/>
      <family val="1"/>
    </font>
    <font>
      <b/>
      <sz val="10"/>
      <color theme="1"/>
      <name val="Times New Roman"/>
      <family val="1"/>
    </font>
    <font>
      <b/>
      <u/>
      <sz val="10"/>
      <color theme="1"/>
      <name val="Times New Roman"/>
      <family val="1"/>
    </font>
    <font>
      <b/>
      <sz val="18"/>
      <color rgb="FFFF0000"/>
      <name val="Courier"/>
    </font>
    <font>
      <sz val="12"/>
      <color theme="1"/>
      <name val="Times New Roman"/>
      <family val="1"/>
    </font>
    <font>
      <sz val="16"/>
      <color rgb="FFFF0000"/>
      <name val="Times New Roman"/>
      <family val="1"/>
    </font>
    <font>
      <sz val="10"/>
      <color theme="0"/>
      <name val="Times New Roman"/>
      <family val="1"/>
    </font>
    <font>
      <u/>
      <sz val="9"/>
      <name val="Times New Roman"/>
      <family val="1"/>
    </font>
    <font>
      <sz val="9"/>
      <color rgb="FF00B050"/>
      <name val="Arial"/>
      <family val="2"/>
    </font>
    <font>
      <u/>
      <sz val="10"/>
      <color indexed="12"/>
      <name val="timesr"/>
    </font>
    <font>
      <sz val="10"/>
      <color indexed="12"/>
      <name val="timesr"/>
    </font>
    <font>
      <b/>
      <sz val="16"/>
      <name val="Arial"/>
      <family val="1"/>
    </font>
    <font>
      <b/>
      <u/>
      <sz val="12"/>
      <name val="Times New Roman"/>
      <family val="1"/>
    </font>
    <font>
      <b/>
      <u/>
      <sz val="14"/>
      <color indexed="12"/>
      <name val="Times New Roman"/>
      <family val="1"/>
    </font>
    <font>
      <u/>
      <sz val="12"/>
      <name val="Times New Roman"/>
      <family val="1"/>
    </font>
    <font>
      <u/>
      <sz val="12"/>
      <color indexed="12"/>
      <name val="Times"/>
      <family val="1"/>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FFFFFF"/>
      </patternFill>
    </fill>
    <fill>
      <patternFill patternType="solid">
        <fgColor indexed="9"/>
        <bgColor indexed="64"/>
      </patternFill>
    </fill>
    <fill>
      <patternFill patternType="solid">
        <fgColor theme="0"/>
        <bgColor theme="0" tint="-0.14999847407452621"/>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ck">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n">
        <color indexed="64"/>
      </left>
      <right style="thin">
        <color theme="1"/>
      </right>
      <top/>
      <bottom style="thin">
        <color indexed="64"/>
      </bottom>
      <diagonal/>
    </border>
    <border>
      <left style="thick">
        <color indexed="64"/>
      </left>
      <right/>
      <top/>
      <bottom style="thin">
        <color indexed="64"/>
      </bottom>
      <diagonal/>
    </border>
    <border>
      <left style="medium">
        <color indexed="64"/>
      </left>
      <right style="thin">
        <color indexed="64"/>
      </right>
      <top style="thin">
        <color indexed="64"/>
      </top>
      <bottom/>
      <diagonal/>
    </border>
    <border>
      <left/>
      <right style="thick">
        <color indexed="64"/>
      </right>
      <top/>
      <bottom style="thin">
        <color indexed="64"/>
      </bottom>
      <diagonal/>
    </border>
    <border>
      <left style="thick">
        <color indexed="64"/>
      </left>
      <right style="thin">
        <color rgb="FF000000"/>
      </right>
      <top style="thin">
        <color rgb="FF000000"/>
      </top>
      <bottom style="thin">
        <color rgb="FF000000"/>
      </bottom>
      <diagonal/>
    </border>
    <border>
      <left style="thick">
        <color indexed="64"/>
      </left>
      <right style="thin">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24">
    <xf numFmtId="164" fontId="0" fillId="0" borderId="0"/>
    <xf numFmtId="43" fontId="15" fillId="0" borderId="0" applyFont="0" applyFill="0" applyBorder="0" applyAlignment="0" applyProtection="0"/>
    <xf numFmtId="43" fontId="7" fillId="0" borderId="0" applyFont="0" applyFill="0" applyBorder="0" applyAlignment="0" applyProtection="0"/>
    <xf numFmtId="0" fontId="17" fillId="0" borderId="0" applyNumberFormat="0" applyFill="0" applyBorder="0" applyAlignment="0" applyProtection="0">
      <alignment vertical="top"/>
      <protection locked="0"/>
    </xf>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0" fontId="18" fillId="0" borderId="0"/>
    <xf numFmtId="164" fontId="7" fillId="0" borderId="0"/>
    <xf numFmtId="164" fontId="7" fillId="0" borderId="0"/>
    <xf numFmtId="164" fontId="7" fillId="0" borderId="0"/>
    <xf numFmtId="164"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48" fillId="0" borderId="0" applyFont="0" applyFill="0" applyBorder="0" applyAlignment="0" applyProtection="0"/>
    <xf numFmtId="0" fontId="57" fillId="0" borderId="0"/>
    <xf numFmtId="164" fontId="48" fillId="0" borderId="0"/>
    <xf numFmtId="164" fontId="7" fillId="0" borderId="0"/>
  </cellStyleXfs>
  <cellXfs count="1686">
    <xf numFmtId="164" fontId="0" fillId="0" borderId="0" xfId="0"/>
    <xf numFmtId="164" fontId="5" fillId="0" borderId="0" xfId="0" applyFont="1" applyFill="1"/>
    <xf numFmtId="164" fontId="8" fillId="0" borderId="0" xfId="0" applyFont="1" applyFill="1"/>
    <xf numFmtId="164" fontId="2" fillId="0" borderId="0" xfId="0" applyFont="1" applyFill="1"/>
    <xf numFmtId="164" fontId="8" fillId="0" borderId="0" xfId="0" applyFont="1" applyFill="1" applyAlignment="1">
      <alignment vertical="center"/>
    </xf>
    <xf numFmtId="164" fontId="8" fillId="0" borderId="0" xfId="0" applyFont="1" applyFill="1" applyAlignment="1">
      <alignment horizontal="center"/>
    </xf>
    <xf numFmtId="164" fontId="8" fillId="0" borderId="0" xfId="0" applyFont="1" applyFill="1" applyBorder="1"/>
    <xf numFmtId="164" fontId="9" fillId="0" borderId="0" xfId="0" applyFont="1"/>
    <xf numFmtId="164" fontId="8" fillId="0" borderId="0" xfId="0" applyFont="1" applyFill="1" applyAlignment="1">
      <alignment horizontal="left"/>
    </xf>
    <xf numFmtId="164" fontId="8" fillId="0" borderId="0" xfId="0" applyFont="1" applyFill="1" applyAlignment="1">
      <alignment vertical="top"/>
    </xf>
    <xf numFmtId="164" fontId="8" fillId="0" borderId="0" xfId="0" applyFont="1" applyFill="1" applyAlignment="1">
      <alignment vertical="top" wrapText="1"/>
    </xf>
    <xf numFmtId="164" fontId="9" fillId="0" borderId="0" xfId="0" applyFont="1" applyFill="1" applyAlignment="1">
      <alignment vertical="top"/>
    </xf>
    <xf numFmtId="164" fontId="8" fillId="0" borderId="0" xfId="0" applyFont="1" applyFill="1" applyBorder="1" applyAlignment="1">
      <alignment vertical="top"/>
    </xf>
    <xf numFmtId="164" fontId="2" fillId="0" borderId="0" xfId="0" applyFont="1" applyFill="1" applyAlignment="1">
      <alignment vertical="center"/>
    </xf>
    <xf numFmtId="4" fontId="8" fillId="0" borderId="0" xfId="0" applyNumberFormat="1" applyFont="1" applyFill="1" applyAlignment="1">
      <alignment horizontal="center"/>
    </xf>
    <xf numFmtId="164" fontId="8" fillId="0" borderId="0" xfId="0" applyFont="1" applyFill="1" applyAlignment="1">
      <alignment horizontal="center" wrapText="1"/>
    </xf>
    <xf numFmtId="164" fontId="10" fillId="0" borderId="0" xfId="0" applyFont="1" applyFill="1" applyAlignment="1">
      <alignment vertical="top"/>
    </xf>
    <xf numFmtId="164" fontId="2" fillId="0" borderId="0" xfId="0" applyFont="1" applyFill="1" applyBorder="1"/>
    <xf numFmtId="164" fontId="9" fillId="0" borderId="0" xfId="0" applyFont="1" applyFill="1" applyBorder="1" applyAlignment="1">
      <alignment vertical="top"/>
    </xf>
    <xf numFmtId="10" fontId="8" fillId="0" borderId="0" xfId="0" applyNumberFormat="1" applyFont="1" applyFill="1" applyBorder="1" applyAlignment="1">
      <alignment horizontal="center" vertical="top" wrapText="1"/>
    </xf>
    <xf numFmtId="10" fontId="8" fillId="0" borderId="0" xfId="0" applyNumberFormat="1" applyFont="1" applyFill="1" applyBorder="1" applyAlignment="1">
      <alignment horizontal="center" vertical="top"/>
    </xf>
    <xf numFmtId="164" fontId="8" fillId="0" borderId="0" xfId="0" applyFont="1" applyFill="1" applyAlignment="1">
      <alignment horizontal="center" vertical="top"/>
    </xf>
    <xf numFmtId="164" fontId="2" fillId="0" borderId="0" xfId="0" applyFont="1" applyFill="1" applyAlignment="1">
      <alignment horizontal="center"/>
    </xf>
    <xf numFmtId="10" fontId="8" fillId="0" borderId="0" xfId="17" applyNumberFormat="1" applyFont="1" applyFill="1" applyBorder="1" applyAlignment="1">
      <alignment horizontal="center" vertical="top"/>
    </xf>
    <xf numFmtId="4" fontId="8" fillId="0" borderId="0" xfId="0" applyNumberFormat="1" applyFont="1" applyFill="1" applyAlignment="1">
      <alignment horizontal="center" vertical="top"/>
    </xf>
    <xf numFmtId="14" fontId="8" fillId="0" borderId="0" xfId="0" applyNumberFormat="1" applyFont="1" applyFill="1" applyAlignment="1">
      <alignment horizontal="center" vertical="top"/>
    </xf>
    <xf numFmtId="165" fontId="8" fillId="0" borderId="0" xfId="0" applyNumberFormat="1" applyFont="1" applyFill="1" applyAlignment="1">
      <alignment horizontal="center" vertical="top"/>
    </xf>
    <xf numFmtId="167" fontId="2" fillId="0" borderId="0" xfId="0" applyNumberFormat="1" applyFont="1" applyFill="1" applyAlignment="1">
      <alignment horizontal="center"/>
    </xf>
    <xf numFmtId="14" fontId="2" fillId="0" borderId="0" xfId="0" applyNumberFormat="1" applyFont="1" applyFill="1" applyAlignment="1">
      <alignment horizontal="center"/>
    </xf>
    <xf numFmtId="165" fontId="2" fillId="0" borderId="0" xfId="0" applyNumberFormat="1" applyFont="1" applyFill="1" applyAlignment="1">
      <alignment horizontal="center"/>
    </xf>
    <xf numFmtId="4" fontId="2" fillId="0" borderId="0" xfId="0" applyNumberFormat="1" applyFont="1" applyFill="1" applyAlignment="1">
      <alignment horizontal="center"/>
    </xf>
    <xf numFmtId="164" fontId="2" fillId="0" borderId="0" xfId="0" applyFont="1" applyFill="1" applyAlignment="1">
      <alignment horizontal="center" wrapText="1"/>
    </xf>
    <xf numFmtId="164" fontId="2" fillId="0" borderId="0" xfId="0" applyFont="1" applyFill="1" applyBorder="1" applyAlignment="1">
      <alignment horizontal="center"/>
    </xf>
    <xf numFmtId="164" fontId="8" fillId="0" borderId="0" xfId="0" applyFont="1" applyFill="1" applyBorder="1" applyAlignment="1">
      <alignment horizontal="center" vertical="top"/>
    </xf>
    <xf numFmtId="164" fontId="8" fillId="0" borderId="0" xfId="0" applyFont="1" applyFill="1" applyBorder="1" applyAlignment="1">
      <alignment vertical="top" wrapText="1"/>
    </xf>
    <xf numFmtId="164" fontId="8" fillId="0" borderId="0" xfId="0" applyFont="1" applyFill="1" applyAlignment="1">
      <alignment horizontal="center" vertical="center"/>
    </xf>
    <xf numFmtId="164" fontId="2" fillId="0" borderId="0" xfId="0" applyFont="1" applyFill="1" applyAlignment="1">
      <alignment horizontal="center" vertical="center"/>
    </xf>
    <xf numFmtId="164" fontId="2" fillId="0" borderId="0" xfId="0" applyFont="1" applyFill="1" applyAlignment="1">
      <alignment horizontal="left" vertical="center"/>
    </xf>
    <xf numFmtId="164" fontId="8" fillId="0" borderId="0" xfId="0" applyFont="1" applyFill="1" applyAlignment="1">
      <alignment horizontal="left" vertical="center"/>
    </xf>
    <xf numFmtId="164" fontId="9" fillId="0" borderId="0" xfId="0" applyFont="1" applyFill="1" applyBorder="1" applyAlignment="1">
      <alignment vertical="top" wrapText="1"/>
    </xf>
    <xf numFmtId="164" fontId="3" fillId="0" borderId="0" xfId="0" applyFont="1" applyFill="1" applyAlignment="1">
      <alignment horizontal="left"/>
    </xf>
    <xf numFmtId="164" fontId="9" fillId="0" borderId="0" xfId="0" applyFont="1" applyFill="1" applyBorder="1" applyAlignment="1">
      <alignment horizontal="left" vertical="top" wrapText="1"/>
    </xf>
    <xf numFmtId="164" fontId="8" fillId="0" borderId="0" xfId="0" applyFont="1" applyFill="1" applyBorder="1" applyAlignment="1">
      <alignment horizontal="center" vertical="top" wrapText="1"/>
    </xf>
    <xf numFmtId="164" fontId="8" fillId="0" borderId="0" xfId="0" applyFont="1" applyFill="1" applyBorder="1" applyAlignment="1">
      <alignment horizontal="left" vertical="top" wrapText="1"/>
    </xf>
    <xf numFmtId="10" fontId="8" fillId="0" borderId="0" xfId="0" applyNumberFormat="1" applyFont="1" applyFill="1" applyBorder="1" applyAlignment="1" applyProtection="1">
      <alignment horizontal="center" vertical="top"/>
    </xf>
    <xf numFmtId="164" fontId="9" fillId="0" borderId="0" xfId="0" applyNumberFormat="1" applyFont="1" applyFill="1" applyBorder="1" applyAlignment="1" applyProtection="1">
      <alignment horizontal="left" vertical="top" wrapText="1"/>
    </xf>
    <xf numFmtId="164" fontId="9" fillId="0" borderId="0" xfId="0" applyNumberFormat="1" applyFont="1" applyFill="1" applyBorder="1" applyAlignment="1" applyProtection="1">
      <alignment horizontal="left" vertical="top"/>
    </xf>
    <xf numFmtId="164" fontId="8" fillId="0" borderId="0" xfId="0" applyNumberFormat="1" applyFont="1" applyFill="1" applyBorder="1" applyAlignment="1" applyProtection="1">
      <alignment horizontal="center" vertical="top"/>
    </xf>
    <xf numFmtId="164" fontId="8" fillId="0" borderId="0" xfId="0" applyNumberFormat="1" applyFont="1" applyFill="1" applyBorder="1" applyAlignment="1" applyProtection="1">
      <alignment horizontal="center" vertical="top" wrapText="1"/>
    </xf>
    <xf numFmtId="167" fontId="7" fillId="0" borderId="0" xfId="0" applyNumberFormat="1" applyFont="1" applyFill="1" applyAlignment="1">
      <alignment horizontal="center"/>
    </xf>
    <xf numFmtId="164" fontId="7" fillId="0" borderId="0" xfId="0" applyFont="1" applyFill="1" applyAlignment="1">
      <alignment horizontal="center"/>
    </xf>
    <xf numFmtId="165" fontId="8" fillId="0" borderId="0" xfId="0" applyNumberFormat="1" applyFont="1" applyFill="1" applyBorder="1" applyAlignment="1" applyProtection="1">
      <alignment horizontal="center" vertical="top"/>
    </xf>
    <xf numFmtId="164" fontId="9" fillId="0" borderId="0" xfId="0" applyFont="1" applyFill="1" applyBorder="1" applyAlignment="1">
      <alignment horizontal="left" vertical="top"/>
    </xf>
    <xf numFmtId="14" fontId="8" fillId="0" borderId="0" xfId="0" applyNumberFormat="1" applyFont="1" applyFill="1" applyBorder="1" applyAlignment="1">
      <alignment horizontal="right" vertical="top"/>
    </xf>
    <xf numFmtId="14" fontId="8" fillId="0" borderId="0" xfId="0" applyNumberFormat="1" applyFont="1" applyFill="1" applyBorder="1" applyAlignment="1">
      <alignment horizontal="left" vertical="top"/>
    </xf>
    <xf numFmtId="10" fontId="8" fillId="0" borderId="0" xfId="0" applyNumberFormat="1" applyFont="1" applyFill="1" applyBorder="1" applyAlignment="1" applyProtection="1">
      <alignment horizontal="center" vertical="top" wrapText="1"/>
    </xf>
    <xf numFmtId="165" fontId="8" fillId="0" borderId="0" xfId="0" applyNumberFormat="1" applyFont="1" applyFill="1" applyBorder="1" applyAlignment="1">
      <alignment horizontal="center" vertical="top" wrapText="1"/>
    </xf>
    <xf numFmtId="164" fontId="6" fillId="0" borderId="0" xfId="0" applyFont="1" applyFill="1"/>
    <xf numFmtId="14" fontId="9" fillId="0" borderId="0" xfId="0" applyNumberFormat="1" applyFont="1" applyFill="1" applyBorder="1" applyAlignment="1">
      <alignment horizontal="left" vertical="top"/>
    </xf>
    <xf numFmtId="10" fontId="8" fillId="0" borderId="0" xfId="0" applyNumberFormat="1" applyFont="1" applyFill="1" applyBorder="1" applyAlignment="1">
      <alignment horizontal="right" vertical="top"/>
    </xf>
    <xf numFmtId="164" fontId="8" fillId="0" borderId="0" xfId="0" applyFont="1" applyFill="1" applyBorder="1" applyAlignment="1">
      <alignment horizontal="right" vertical="top"/>
    </xf>
    <xf numFmtId="164" fontId="8" fillId="0" borderId="0" xfId="0" applyFont="1" applyFill="1" applyBorder="1" applyAlignment="1">
      <alignment horizontal="left" vertical="top"/>
    </xf>
    <xf numFmtId="164" fontId="19" fillId="0" borderId="0" xfId="0" applyFont="1" applyFill="1" applyBorder="1" applyAlignment="1">
      <alignment horizontal="right" vertical="top"/>
    </xf>
    <xf numFmtId="10" fontId="19" fillId="0" borderId="0" xfId="0" applyNumberFormat="1" applyFont="1" applyFill="1" applyBorder="1" applyAlignment="1">
      <alignment horizontal="center" vertical="top"/>
    </xf>
    <xf numFmtId="164" fontId="14" fillId="0" borderId="0" xfId="0" applyFont="1" applyFill="1" applyAlignment="1"/>
    <xf numFmtId="10" fontId="8" fillId="0" borderId="0" xfId="0" applyNumberFormat="1" applyFont="1" applyFill="1" applyBorder="1" applyAlignment="1" applyProtection="1">
      <alignment horizontal="center" vertical="center"/>
    </xf>
    <xf numFmtId="165" fontId="8" fillId="0" borderId="0" xfId="17" applyNumberFormat="1" applyFont="1" applyFill="1" applyBorder="1" applyAlignment="1">
      <alignment horizontal="center" vertical="top" wrapText="1"/>
    </xf>
    <xf numFmtId="164" fontId="8" fillId="0" borderId="4" xfId="0" applyFont="1" applyFill="1" applyBorder="1" applyAlignment="1">
      <alignment vertical="top" wrapText="1"/>
    </xf>
    <xf numFmtId="164" fontId="8" fillId="0" borderId="0" xfId="0" applyFont="1" applyFill="1" applyBorder="1" applyAlignment="1">
      <alignment horizontal="center"/>
    </xf>
    <xf numFmtId="7" fontId="8" fillId="0" borderId="0" xfId="1" applyNumberFormat="1" applyFont="1" applyFill="1" applyBorder="1" applyAlignment="1">
      <alignment horizontal="center" vertical="top" wrapText="1"/>
    </xf>
    <xf numFmtId="9" fontId="8" fillId="0" borderId="0" xfId="17" applyFont="1" applyFill="1" applyBorder="1" applyAlignment="1">
      <alignment horizontal="center" vertical="top" wrapText="1"/>
    </xf>
    <xf numFmtId="164" fontId="8" fillId="0" borderId="0" xfId="0" applyFont="1" applyFill="1" applyBorder="1" applyAlignment="1">
      <alignment horizontal="center" wrapText="1"/>
    </xf>
    <xf numFmtId="164" fontId="8" fillId="0" borderId="0" xfId="10" applyFont="1" applyFill="1" applyBorder="1" applyAlignment="1">
      <alignment horizontal="center" vertical="top" wrapText="1"/>
    </xf>
    <xf numFmtId="164" fontId="9" fillId="0" borderId="0" xfId="16" applyFont="1" applyFill="1" applyBorder="1" applyAlignment="1">
      <alignment vertical="top" wrapText="1"/>
    </xf>
    <xf numFmtId="165" fontId="9" fillId="0" borderId="0" xfId="0" applyNumberFormat="1" applyFont="1" applyFill="1" applyBorder="1" applyAlignment="1" applyProtection="1">
      <alignment horizontal="center" vertical="top"/>
    </xf>
    <xf numFmtId="164" fontId="14" fillId="0" borderId="4" xfId="0" applyFont="1" applyFill="1" applyBorder="1" applyAlignment="1"/>
    <xf numFmtId="164" fontId="6" fillId="0" borderId="4" xfId="0" applyFont="1" applyFill="1" applyBorder="1"/>
    <xf numFmtId="164" fontId="8" fillId="0" borderId="0" xfId="13" applyNumberFormat="1" applyFont="1" applyFill="1" applyBorder="1" applyAlignment="1" applyProtection="1">
      <alignment horizontal="center" vertical="top"/>
    </xf>
    <xf numFmtId="164" fontId="8" fillId="0" borderId="0" xfId="0" applyFont="1" applyFill="1" applyBorder="1" applyAlignment="1">
      <alignment horizontal="left"/>
    </xf>
    <xf numFmtId="164" fontId="8" fillId="0" borderId="0" xfId="0" applyFont="1" applyFill="1" applyBorder="1" applyAlignment="1">
      <alignment vertical="center"/>
    </xf>
    <xf numFmtId="164" fontId="8" fillId="0" borderId="0" xfId="0" applyFont="1" applyFill="1" applyBorder="1" applyAlignment="1">
      <alignment horizontal="center" vertical="center"/>
    </xf>
    <xf numFmtId="164" fontId="8" fillId="0" borderId="0" xfId="0" applyFont="1" applyFill="1" applyBorder="1" applyAlignment="1">
      <alignment horizontal="left" vertical="center"/>
    </xf>
    <xf numFmtId="164" fontId="3" fillId="0" borderId="0" xfId="0" applyFont="1" applyFill="1" applyBorder="1" applyAlignment="1">
      <alignment horizontal="left"/>
    </xf>
    <xf numFmtId="164" fontId="2" fillId="0" borderId="0" xfId="0" applyFont="1"/>
    <xf numFmtId="164" fontId="2" fillId="0" borderId="4" xfId="0" applyFont="1" applyFill="1" applyBorder="1"/>
    <xf numFmtId="164" fontId="8" fillId="0" borderId="4" xfId="0" applyFont="1" applyFill="1" applyBorder="1"/>
    <xf numFmtId="164" fontId="8" fillId="0" borderId="0" xfId="0" applyFont="1"/>
    <xf numFmtId="164" fontId="27" fillId="3" borderId="1" xfId="0" applyFont="1" applyFill="1" applyBorder="1" applyAlignment="1">
      <alignment horizontal="center" vertical="center" wrapText="1"/>
    </xf>
    <xf numFmtId="14" fontId="31" fillId="0" borderId="1" xfId="0" applyNumberFormat="1" applyFont="1" applyFill="1" applyBorder="1" applyAlignment="1">
      <alignment horizontal="center" vertical="top"/>
    </xf>
    <xf numFmtId="10" fontId="31" fillId="0" borderId="1" xfId="0" applyNumberFormat="1" applyFont="1" applyFill="1" applyBorder="1" applyAlignment="1">
      <alignment horizontal="center" vertical="top"/>
    </xf>
    <xf numFmtId="49" fontId="31" fillId="0" borderId="1" xfId="0" applyNumberFormat="1" applyFont="1" applyFill="1" applyBorder="1" applyAlignment="1">
      <alignment horizontal="center" vertical="top" wrapText="1"/>
    </xf>
    <xf numFmtId="49" fontId="31" fillId="0" borderId="6" xfId="0" applyNumberFormat="1" applyFont="1" applyFill="1" applyBorder="1" applyAlignment="1">
      <alignment horizontal="center" vertical="top" wrapText="1"/>
    </xf>
    <xf numFmtId="164" fontId="25" fillId="4" borderId="4" xfId="0" applyFont="1" applyFill="1" applyBorder="1" applyAlignment="1">
      <alignment horizontal="right"/>
    </xf>
    <xf numFmtId="164" fontId="25" fillId="4" borderId="0" xfId="0" applyFont="1" applyFill="1" applyBorder="1" applyAlignment="1">
      <alignment horizontal="right"/>
    </xf>
    <xf numFmtId="164" fontId="25" fillId="5" borderId="4" xfId="0" applyFont="1" applyFill="1" applyBorder="1" applyAlignment="1">
      <alignment horizontal="right"/>
    </xf>
    <xf numFmtId="164" fontId="25" fillId="5" borderId="0" xfId="0" applyFont="1" applyFill="1" applyBorder="1" applyAlignment="1">
      <alignment horizontal="right"/>
    </xf>
    <xf numFmtId="164" fontId="27" fillId="2" borderId="7" xfId="0" applyFont="1" applyFill="1" applyBorder="1" applyAlignment="1">
      <alignment horizontal="center" vertical="center" wrapText="1"/>
    </xf>
    <xf numFmtId="49" fontId="31" fillId="0" borderId="9" xfId="0" applyNumberFormat="1" applyFont="1" applyFill="1" applyBorder="1" applyAlignment="1">
      <alignment horizontal="center" vertical="top" wrapText="1"/>
    </xf>
    <xf numFmtId="164" fontId="34" fillId="0" borderId="0" xfId="0" applyFont="1"/>
    <xf numFmtId="0" fontId="31" fillId="0" borderId="1" xfId="0" applyNumberFormat="1" applyFont="1" applyFill="1" applyBorder="1" applyAlignment="1">
      <alignment horizontal="center" vertical="top" wrapText="1"/>
    </xf>
    <xf numFmtId="164" fontId="25" fillId="0" borderId="4" xfId="0" applyFont="1" applyFill="1" applyBorder="1" applyAlignment="1">
      <alignment horizontal="right"/>
    </xf>
    <xf numFmtId="164" fontId="25" fillId="0" borderId="0" xfId="0" applyFont="1" applyFill="1" applyBorder="1" applyAlignment="1">
      <alignment horizontal="right"/>
    </xf>
    <xf numFmtId="164" fontId="25" fillId="0" borderId="4" xfId="0" applyFont="1" applyFill="1" applyBorder="1" applyAlignment="1">
      <alignment horizontal="right" vertical="center" wrapText="1"/>
    </xf>
    <xf numFmtId="164" fontId="25" fillId="0" borderId="0" xfId="0" applyFont="1" applyFill="1" applyBorder="1" applyAlignment="1">
      <alignment horizontal="right" vertical="center" wrapText="1"/>
    </xf>
    <xf numFmtId="164" fontId="37" fillId="4" borderId="0" xfId="3" applyNumberFormat="1" applyFont="1" applyFill="1" applyAlignment="1" applyProtection="1"/>
    <xf numFmtId="164" fontId="31" fillId="0" borderId="0" xfId="0" applyFont="1" applyAlignment="1">
      <alignment vertical="center"/>
    </xf>
    <xf numFmtId="164" fontId="27" fillId="3" borderId="7" xfId="0" applyNumberFormat="1" applyFont="1" applyFill="1" applyBorder="1" applyAlignment="1" applyProtection="1">
      <alignment horizontal="center" vertical="center"/>
    </xf>
    <xf numFmtId="164" fontId="27" fillId="3" borderId="4" xfId="0" applyFont="1" applyFill="1" applyBorder="1" applyAlignment="1">
      <alignment horizontal="center" vertical="center" wrapText="1"/>
    </xf>
    <xf numFmtId="164" fontId="27" fillId="3" borderId="9" xfId="0" applyFont="1" applyFill="1" applyBorder="1" applyAlignment="1">
      <alignment horizontal="center" vertical="center" wrapText="1"/>
    </xf>
    <xf numFmtId="164" fontId="27" fillId="3" borderId="2" xfId="0" applyFont="1" applyFill="1" applyBorder="1" applyAlignment="1">
      <alignment horizontal="center" vertical="center" wrapText="1"/>
    </xf>
    <xf numFmtId="164" fontId="27" fillId="3" borderId="9" xfId="0" applyFont="1" applyFill="1" applyBorder="1" applyAlignment="1">
      <alignment horizontal="center" vertical="center"/>
    </xf>
    <xf numFmtId="164" fontId="38" fillId="0" borderId="0" xfId="3" applyNumberFormat="1" applyFont="1" applyFill="1" applyBorder="1" applyAlignment="1" applyProtection="1">
      <alignment vertical="center" wrapText="1"/>
    </xf>
    <xf numFmtId="164" fontId="0" fillId="0" borderId="0" xfId="0" applyFill="1"/>
    <xf numFmtId="164" fontId="16" fillId="0" borderId="0" xfId="0" applyFont="1" applyFill="1" applyAlignment="1">
      <alignment vertical="center"/>
    </xf>
    <xf numFmtId="164" fontId="4" fillId="0" borderId="0" xfId="0" applyFont="1" applyFill="1" applyAlignment="1">
      <alignment horizontal="center" vertical="center" wrapText="1"/>
    </xf>
    <xf numFmtId="164" fontId="27" fillId="3" borderId="1" xfId="0" applyNumberFormat="1" applyFont="1" applyFill="1" applyBorder="1" applyAlignment="1" applyProtection="1">
      <alignment horizontal="center" vertical="center" wrapText="1"/>
    </xf>
    <xf numFmtId="5" fontId="27" fillId="3" borderId="1" xfId="0" applyNumberFormat="1" applyFont="1" applyFill="1" applyBorder="1" applyAlignment="1" applyProtection="1">
      <alignment horizontal="center" vertical="center" wrapText="1"/>
    </xf>
    <xf numFmtId="164" fontId="13" fillId="0" borderId="0" xfId="0" applyFont="1" applyFill="1" applyBorder="1"/>
    <xf numFmtId="164" fontId="13" fillId="0" borderId="0" xfId="0" applyFont="1" applyFill="1"/>
    <xf numFmtId="164" fontId="3" fillId="0" borderId="0" xfId="0" applyFont="1" applyFill="1" applyAlignment="1">
      <alignment horizontal="center" vertical="center" wrapText="1"/>
    </xf>
    <xf numFmtId="164" fontId="27" fillId="3" borderId="10" xfId="0" applyFont="1" applyFill="1" applyBorder="1" applyAlignment="1">
      <alignment horizontal="center" vertical="center" wrapText="1"/>
    </xf>
    <xf numFmtId="164" fontId="13" fillId="0" borderId="0" xfId="0" applyFont="1" applyFill="1" applyBorder="1" applyAlignment="1">
      <alignment vertical="center"/>
    </xf>
    <xf numFmtId="164" fontId="13" fillId="0" borderId="0" xfId="0" applyFont="1" applyFill="1" applyAlignment="1">
      <alignment vertical="center"/>
    </xf>
    <xf numFmtId="164" fontId="27" fillId="3" borderId="20" xfId="0" applyFont="1" applyFill="1" applyBorder="1" applyAlignment="1">
      <alignment horizontal="center" vertical="center" wrapText="1"/>
    </xf>
    <xf numFmtId="164" fontId="11" fillId="0" borderId="3" xfId="0" applyNumberFormat="1" applyFont="1" applyFill="1" applyBorder="1" applyAlignment="1" applyProtection="1">
      <alignment horizontal="center" vertical="center" wrapText="1"/>
    </xf>
    <xf numFmtId="164" fontId="4" fillId="0" borderId="0" xfId="0" applyFont="1" applyFill="1" applyBorder="1" applyAlignment="1">
      <alignment horizontal="center" vertical="center"/>
    </xf>
    <xf numFmtId="164" fontId="4" fillId="0" borderId="0" xfId="0" applyFont="1" applyFill="1" applyAlignment="1">
      <alignment horizontal="center" vertical="center"/>
    </xf>
    <xf numFmtId="165" fontId="27" fillId="3" borderId="9" xfId="0" applyNumberFormat="1" applyFont="1" applyFill="1" applyBorder="1" applyAlignment="1">
      <alignment horizontal="center" vertical="center"/>
    </xf>
    <xf numFmtId="164" fontId="4" fillId="0" borderId="0" xfId="0" applyFont="1" applyFill="1" applyBorder="1" applyAlignment="1">
      <alignment vertical="center"/>
    </xf>
    <xf numFmtId="164" fontId="4" fillId="0" borderId="0" xfId="0" applyFont="1" applyFill="1" applyAlignment="1">
      <alignment vertical="center"/>
    </xf>
    <xf numFmtId="164" fontId="3" fillId="0" borderId="0" xfId="0" applyFont="1" applyFill="1" applyBorder="1" applyAlignment="1">
      <alignment vertical="center"/>
    </xf>
    <xf numFmtId="164" fontId="3" fillId="0" borderId="0" xfId="0" applyFont="1" applyFill="1" applyAlignment="1">
      <alignment vertical="center"/>
    </xf>
    <xf numFmtId="164" fontId="4" fillId="0" borderId="0" xfId="0" applyFont="1" applyFill="1" applyBorder="1" applyAlignment="1">
      <alignment horizontal="center" vertical="center" wrapText="1"/>
    </xf>
    <xf numFmtId="164" fontId="4" fillId="0" borderId="0" xfId="0" applyFont="1" applyFill="1" applyAlignment="1">
      <alignment vertical="center" wrapText="1"/>
    </xf>
    <xf numFmtId="164" fontId="27" fillId="3" borderId="7" xfId="0" applyFont="1" applyFill="1" applyBorder="1" applyAlignment="1">
      <alignment horizontal="center" vertical="center" wrapText="1"/>
    </xf>
    <xf numFmtId="164" fontId="27" fillId="3" borderId="11" xfId="0" applyNumberFormat="1" applyFont="1" applyFill="1" applyBorder="1" applyAlignment="1" applyProtection="1">
      <alignment horizontal="center" vertical="center"/>
    </xf>
    <xf numFmtId="164" fontId="27" fillId="3" borderId="10" xfId="0" applyNumberFormat="1" applyFont="1" applyFill="1" applyBorder="1" applyAlignment="1" applyProtection="1">
      <alignment horizontal="center" vertical="center" wrapText="1"/>
    </xf>
    <xf numFmtId="164" fontId="27" fillId="3" borderId="5" xfId="0" applyNumberFormat="1" applyFont="1" applyFill="1" applyBorder="1" applyAlignment="1" applyProtection="1">
      <alignment horizontal="center" vertical="center" wrapText="1"/>
    </xf>
    <xf numFmtId="164" fontId="27" fillId="3" borderId="12" xfId="0" applyNumberFormat="1" applyFont="1" applyFill="1" applyBorder="1" applyAlignment="1" applyProtection="1">
      <alignment horizontal="center" vertical="center" wrapText="1"/>
    </xf>
    <xf numFmtId="164" fontId="27" fillId="3" borderId="6" xfId="0" applyNumberFormat="1" applyFont="1" applyFill="1" applyBorder="1" applyAlignment="1" applyProtection="1">
      <alignment horizontal="center" vertical="center" wrapText="1"/>
    </xf>
    <xf numFmtId="164" fontId="4" fillId="0" borderId="0" xfId="0" applyFont="1" applyFill="1" applyBorder="1" applyAlignment="1">
      <alignment vertical="center" wrapText="1"/>
    </xf>
    <xf numFmtId="164" fontId="27" fillId="3" borderId="11" xfId="0" applyFont="1" applyFill="1" applyBorder="1" applyAlignment="1">
      <alignment horizontal="center" vertical="center" wrapText="1"/>
    </xf>
    <xf numFmtId="164" fontId="27" fillId="3" borderId="22" xfId="0" applyFont="1" applyFill="1" applyBorder="1" applyAlignment="1">
      <alignment horizontal="center" vertical="center" wrapText="1"/>
    </xf>
    <xf numFmtId="164" fontId="3" fillId="0" borderId="0" xfId="0" applyFont="1" applyFill="1" applyAlignment="1">
      <alignment horizontal="center" wrapText="1"/>
    </xf>
    <xf numFmtId="164" fontId="27" fillId="3" borderId="9" xfId="0" applyFont="1" applyFill="1" applyBorder="1" applyAlignment="1">
      <alignment horizontal="center" wrapText="1"/>
    </xf>
    <xf numFmtId="164" fontId="27" fillId="3" borderId="22" xfId="0" applyNumberFormat="1" applyFont="1" applyFill="1" applyBorder="1" applyAlignment="1" applyProtection="1">
      <alignment horizontal="center" vertical="center" wrapText="1"/>
    </xf>
    <xf numFmtId="164" fontId="27" fillId="3" borderId="4" xfId="0" applyNumberFormat="1" applyFont="1" applyFill="1" applyBorder="1" applyAlignment="1" applyProtection="1">
      <alignment horizontal="center" vertical="center" wrapText="1"/>
    </xf>
    <xf numFmtId="164" fontId="27" fillId="3" borderId="11" xfId="0" applyFont="1" applyFill="1" applyBorder="1" applyAlignment="1">
      <alignment horizontal="center" vertical="center"/>
    </xf>
    <xf numFmtId="164" fontId="3" fillId="0" borderId="4" xfId="0" applyFont="1" applyFill="1" applyBorder="1" applyAlignment="1">
      <alignment vertical="center" wrapText="1"/>
    </xf>
    <xf numFmtId="164" fontId="3" fillId="0" borderId="0" xfId="0" applyFont="1" applyFill="1" applyAlignment="1">
      <alignment vertical="center" wrapText="1"/>
    </xf>
    <xf numFmtId="164" fontId="0" fillId="0" borderId="0" xfId="0" applyBorder="1"/>
    <xf numFmtId="164" fontId="13" fillId="0" borderId="3" xfId="0" applyFont="1" applyFill="1" applyBorder="1" applyAlignment="1">
      <alignment horizontal="left"/>
    </xf>
    <xf numFmtId="164" fontId="3" fillId="0" borderId="4" xfId="0" applyFont="1" applyFill="1" applyBorder="1" applyAlignment="1"/>
    <xf numFmtId="164" fontId="3" fillId="0" borderId="0" xfId="0" applyFont="1" applyFill="1" applyBorder="1" applyAlignment="1"/>
    <xf numFmtId="164" fontId="3" fillId="0" borderId="0" xfId="0" applyFont="1" applyFill="1"/>
    <xf numFmtId="164" fontId="20" fillId="0" borderId="0" xfId="0" applyFont="1" applyFill="1"/>
    <xf numFmtId="164" fontId="27" fillId="3" borderId="9" xfId="0" applyFont="1" applyFill="1" applyBorder="1" applyAlignment="1">
      <alignment horizontal="center"/>
    </xf>
    <xf numFmtId="164" fontId="27" fillId="3" borderId="2" xfId="0" applyFont="1" applyFill="1" applyBorder="1" applyAlignment="1">
      <alignment horizontal="center"/>
    </xf>
    <xf numFmtId="10" fontId="31" fillId="0" borderId="0" xfId="0" applyNumberFormat="1" applyFont="1" applyFill="1" applyBorder="1" applyAlignment="1">
      <alignment horizontal="center" vertical="top"/>
    </xf>
    <xf numFmtId="14" fontId="27" fillId="3" borderId="2" xfId="0" applyNumberFormat="1" applyFont="1" applyFill="1" applyBorder="1" applyAlignment="1">
      <alignment horizontal="center" vertical="center" wrapText="1"/>
    </xf>
    <xf numFmtId="14" fontId="0" fillId="0" borderId="0" xfId="0" applyNumberFormat="1"/>
    <xf numFmtId="164" fontId="2" fillId="0" borderId="0" xfId="0" applyFont="1" applyFill="1" applyAlignment="1">
      <alignment vertical="top" wrapText="1"/>
    </xf>
    <xf numFmtId="164" fontId="0" fillId="0" borderId="0" xfId="0" applyAlignment="1">
      <alignment horizontal="center"/>
    </xf>
    <xf numFmtId="164" fontId="31" fillId="0" borderId="1" xfId="0" applyFont="1" applyFill="1" applyBorder="1" applyAlignment="1">
      <alignment horizontal="left" vertical="top" wrapText="1"/>
    </xf>
    <xf numFmtId="164" fontId="0" fillId="0" borderId="0" xfId="0" applyFont="1"/>
    <xf numFmtId="164" fontId="3" fillId="0" borderId="0" xfId="0" applyFont="1" applyFill="1" applyAlignment="1">
      <alignment vertical="top" wrapText="1"/>
    </xf>
    <xf numFmtId="164" fontId="31" fillId="0" borderId="1" xfId="0" applyNumberFormat="1" applyFont="1" applyFill="1" applyBorder="1" applyAlignment="1" applyProtection="1">
      <alignment horizontal="left" vertical="top"/>
    </xf>
    <xf numFmtId="164" fontId="31" fillId="0" borderId="0" xfId="0" applyFont="1" applyFill="1" applyBorder="1" applyAlignment="1">
      <alignment vertical="top"/>
    </xf>
    <xf numFmtId="164" fontId="31" fillId="0" borderId="0" xfId="0" applyFont="1" applyFill="1" applyAlignment="1">
      <alignment vertical="top"/>
    </xf>
    <xf numFmtId="6" fontId="31" fillId="0" borderId="1" xfId="0" applyNumberFormat="1" applyFont="1" applyFill="1" applyBorder="1" applyAlignment="1">
      <alignment horizontal="center" vertical="top" wrapText="1"/>
    </xf>
    <xf numFmtId="164" fontId="31" fillId="0" borderId="1" xfId="0" applyFont="1" applyFill="1" applyBorder="1" applyAlignment="1">
      <alignment vertical="top" wrapText="1"/>
    </xf>
    <xf numFmtId="14" fontId="31" fillId="0" borderId="1" xfId="0" applyNumberFormat="1" applyFont="1" applyFill="1" applyBorder="1" applyAlignment="1">
      <alignment horizontal="center" vertical="center"/>
    </xf>
    <xf numFmtId="164" fontId="31" fillId="0" borderId="1" xfId="0" applyFont="1" applyFill="1" applyBorder="1" applyAlignment="1">
      <alignment horizontal="center" vertical="center" wrapText="1"/>
    </xf>
    <xf numFmtId="3" fontId="31" fillId="0" borderId="1" xfId="0" applyNumberFormat="1" applyFont="1" applyFill="1" applyBorder="1" applyAlignment="1">
      <alignment horizontal="center" vertical="center"/>
    </xf>
    <xf numFmtId="10" fontId="31" fillId="0" borderId="1" xfId="0" applyNumberFormat="1" applyFont="1" applyFill="1" applyBorder="1" applyAlignment="1">
      <alignment horizontal="center" vertical="center"/>
    </xf>
    <xf numFmtId="164" fontId="31" fillId="0" borderId="1" xfId="0" applyFont="1" applyFill="1" applyBorder="1" applyAlignment="1">
      <alignment horizontal="left" vertical="center" wrapText="1"/>
    </xf>
    <xf numFmtId="164" fontId="31" fillId="0" borderId="0" xfId="0" applyFont="1" applyFill="1" applyBorder="1" applyAlignment="1">
      <alignment horizontal="center" vertical="center" wrapText="1"/>
    </xf>
    <xf numFmtId="164" fontId="31" fillId="0" borderId="0" xfId="0" applyNumberFormat="1" applyFont="1" applyFill="1" applyBorder="1" applyAlignment="1" applyProtection="1">
      <alignment horizontal="left"/>
    </xf>
    <xf numFmtId="10" fontId="31" fillId="0" borderId="0" xfId="0" applyNumberFormat="1" applyFont="1" applyFill="1" applyBorder="1" applyAlignment="1" applyProtection="1">
      <alignment horizontal="center" vertical="top"/>
    </xf>
    <xf numFmtId="14" fontId="31" fillId="0" borderId="0" xfId="0" applyNumberFormat="1" applyFont="1" applyFill="1" applyBorder="1" applyAlignment="1">
      <alignment horizontal="center" vertical="top" wrapText="1"/>
    </xf>
    <xf numFmtId="10" fontId="31" fillId="0" borderId="0" xfId="17" applyNumberFormat="1" applyFont="1" applyFill="1" applyBorder="1" applyAlignment="1">
      <alignment horizontal="center" vertical="top"/>
    </xf>
    <xf numFmtId="10" fontId="31" fillId="0" borderId="0" xfId="0" applyNumberFormat="1" applyFont="1" applyFill="1" applyBorder="1" applyAlignment="1" applyProtection="1">
      <alignment horizontal="center" vertical="top" wrapText="1"/>
    </xf>
    <xf numFmtId="14" fontId="31" fillId="0" borderId="0" xfId="0" applyNumberFormat="1" applyFont="1" applyFill="1" applyBorder="1" applyAlignment="1">
      <alignment horizontal="center" vertical="top"/>
    </xf>
    <xf numFmtId="14" fontId="31" fillId="0" borderId="0" xfId="0" applyNumberFormat="1" applyFont="1" applyFill="1" applyBorder="1" applyAlignment="1">
      <alignment horizontal="left" vertical="top"/>
    </xf>
    <xf numFmtId="10" fontId="31" fillId="0" borderId="0" xfId="0" applyNumberFormat="1" applyFont="1" applyFill="1" applyBorder="1" applyAlignment="1" applyProtection="1">
      <alignment horizontal="center" vertical="center"/>
    </xf>
    <xf numFmtId="164" fontId="31" fillId="0" borderId="0" xfId="0" applyFont="1" applyFill="1" applyBorder="1" applyAlignment="1">
      <alignment vertical="center"/>
    </xf>
    <xf numFmtId="2" fontId="31" fillId="0" borderId="0" xfId="0" applyNumberFormat="1" applyFont="1" applyFill="1" applyBorder="1" applyAlignment="1">
      <alignment vertical="center"/>
    </xf>
    <xf numFmtId="2" fontId="31" fillId="0" borderId="0" xfId="0" applyNumberFormat="1" applyFont="1" applyFill="1" applyAlignment="1">
      <alignment vertical="center"/>
    </xf>
    <xf numFmtId="14" fontId="31" fillId="0" borderId="1" xfId="0" applyNumberFormat="1" applyFont="1" applyFill="1" applyBorder="1" applyAlignment="1">
      <alignment horizontal="center" vertical="center" wrapText="1"/>
    </xf>
    <xf numFmtId="168" fontId="31" fillId="0" borderId="1" xfId="0" applyNumberFormat="1" applyFont="1" applyFill="1" applyBorder="1" applyAlignment="1">
      <alignment horizontal="center" vertical="center" wrapText="1"/>
    </xf>
    <xf numFmtId="1" fontId="31"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xf>
    <xf numFmtId="165" fontId="31" fillId="0" borderId="1" xfId="0" applyNumberFormat="1" applyFont="1" applyFill="1" applyBorder="1" applyAlignment="1">
      <alignment horizontal="center" vertical="center" wrapText="1"/>
    </xf>
    <xf numFmtId="164" fontId="2" fillId="0" borderId="0" xfId="0" applyFont="1" applyFill="1" applyAlignment="1">
      <alignment vertical="top"/>
    </xf>
    <xf numFmtId="10" fontId="31" fillId="0" borderId="1" xfId="0" applyNumberFormat="1" applyFont="1" applyFill="1" applyBorder="1" applyAlignment="1" applyProtection="1">
      <alignment horizontal="center" vertical="center" wrapText="1"/>
    </xf>
    <xf numFmtId="164" fontId="31" fillId="0" borderId="12" xfId="0" applyNumberFormat="1" applyFont="1" applyFill="1" applyBorder="1" applyAlignment="1" applyProtection="1">
      <alignment horizontal="center" vertical="center" wrapText="1"/>
    </xf>
    <xf numFmtId="164" fontId="31" fillId="0" borderId="1" xfId="0" applyNumberFormat="1" applyFont="1" applyFill="1" applyBorder="1" applyAlignment="1" applyProtection="1">
      <alignment horizontal="center" vertical="center" wrapText="1"/>
    </xf>
    <xf numFmtId="164" fontId="31" fillId="0" borderId="6" xfId="0" applyNumberFormat="1" applyFont="1" applyFill="1" applyBorder="1" applyAlignment="1" applyProtection="1">
      <alignment horizontal="center" vertical="center" wrapText="1"/>
    </xf>
    <xf numFmtId="164" fontId="31" fillId="0" borderId="12" xfId="0" applyFont="1" applyFill="1" applyBorder="1" applyAlignment="1">
      <alignment horizontal="center" vertical="center" wrapText="1"/>
    </xf>
    <xf numFmtId="164" fontId="31" fillId="0" borderId="1" xfId="10" applyFont="1" applyFill="1" applyBorder="1" applyAlignment="1">
      <alignment horizontal="center" vertical="center" wrapText="1"/>
    </xf>
    <xf numFmtId="164" fontId="8" fillId="0" borderId="0" xfId="0" applyFont="1" applyFill="1" applyAlignment="1">
      <alignment vertical="center" wrapText="1"/>
    </xf>
    <xf numFmtId="164" fontId="31" fillId="0" borderId="1" xfId="13" applyNumberFormat="1" applyFont="1" applyFill="1" applyBorder="1" applyAlignment="1" applyProtection="1">
      <alignment horizontal="center" vertical="center"/>
    </xf>
    <xf numFmtId="165" fontId="31" fillId="0" borderId="1" xfId="17" applyNumberFormat="1" applyFont="1" applyFill="1" applyBorder="1" applyAlignment="1">
      <alignment horizontal="center" vertical="center" wrapText="1"/>
    </xf>
    <xf numFmtId="165" fontId="31" fillId="0" borderId="6" xfId="17" applyNumberFormat="1" applyFont="1" applyFill="1" applyBorder="1" applyAlignment="1">
      <alignment horizontal="center" vertical="center" wrapText="1"/>
    </xf>
    <xf numFmtId="164" fontId="0" fillId="0" borderId="0" xfId="0" applyFont="1" applyAlignment="1">
      <alignment vertical="center"/>
    </xf>
    <xf numFmtId="164" fontId="31" fillId="0" borderId="1" xfId="9" applyFont="1" applyFill="1" applyBorder="1" applyAlignment="1">
      <alignment horizontal="center" vertical="center" wrapText="1"/>
    </xf>
    <xf numFmtId="164" fontId="31" fillId="0" borderId="1" xfId="9" applyFont="1" applyFill="1" applyBorder="1" applyAlignment="1">
      <alignment horizontal="left" vertical="center" wrapText="1"/>
    </xf>
    <xf numFmtId="164" fontId="2" fillId="0" borderId="0" xfId="0" applyFont="1" applyFill="1" applyAlignment="1">
      <alignment vertical="center" wrapText="1"/>
    </xf>
    <xf numFmtId="14" fontId="31" fillId="5" borderId="1" xfId="0" applyNumberFormat="1" applyFont="1" applyFill="1" applyBorder="1" applyAlignment="1">
      <alignment horizontal="center" vertical="center"/>
    </xf>
    <xf numFmtId="164" fontId="24" fillId="0" borderId="1" xfId="3" applyNumberFormat="1" applyFont="1" applyFill="1" applyBorder="1" applyAlignment="1" applyProtection="1">
      <alignment horizontal="center" vertical="center"/>
    </xf>
    <xf numFmtId="164" fontId="31" fillId="0" borderId="0" xfId="0" applyFont="1" applyFill="1" applyBorder="1" applyAlignment="1">
      <alignment horizontal="center" vertical="top" wrapText="1"/>
    </xf>
    <xf numFmtId="164" fontId="31" fillId="0" borderId="0" xfId="0" applyFont="1" applyFill="1" applyAlignment="1">
      <alignment vertical="center" wrapText="1"/>
    </xf>
    <xf numFmtId="10" fontId="31" fillId="0" borderId="1" xfId="17" applyNumberFormat="1" applyFont="1" applyFill="1" applyBorder="1" applyAlignment="1">
      <alignment horizontal="center" vertical="center"/>
    </xf>
    <xf numFmtId="10" fontId="31" fillId="0" borderId="6" xfId="0" applyNumberFormat="1" applyFont="1" applyFill="1" applyBorder="1" applyAlignment="1">
      <alignment horizontal="center" vertical="center"/>
    </xf>
    <xf numFmtId="10" fontId="31" fillId="0" borderId="1" xfId="17" applyNumberFormat="1" applyFont="1" applyFill="1" applyBorder="1" applyAlignment="1" applyProtection="1">
      <alignment horizontal="center" vertical="center" wrapText="1"/>
    </xf>
    <xf numFmtId="164" fontId="31" fillId="0" borderId="1" xfId="11" applyFont="1" applyFill="1" applyBorder="1" applyAlignment="1">
      <alignment horizontal="center" vertical="center" wrapText="1"/>
    </xf>
    <xf numFmtId="164" fontId="31" fillId="0" borderId="6" xfId="11" applyFont="1" applyFill="1" applyBorder="1" applyAlignment="1">
      <alignment horizontal="left" vertical="center" wrapText="1"/>
    </xf>
    <xf numFmtId="164" fontId="8" fillId="0" borderId="4" xfId="0" applyFont="1" applyFill="1" applyBorder="1" applyAlignment="1">
      <alignment vertical="center" wrapText="1"/>
    </xf>
    <xf numFmtId="164" fontId="31" fillId="0" borderId="1" xfId="0" applyFont="1" applyBorder="1" applyAlignment="1">
      <alignment vertical="center" wrapText="1"/>
    </xf>
    <xf numFmtId="164" fontId="2" fillId="0" borderId="0" xfId="0" applyFont="1" applyBorder="1" applyAlignment="1">
      <alignment vertical="center"/>
    </xf>
    <xf numFmtId="164" fontId="2" fillId="0" borderId="0" xfId="0" applyFont="1" applyAlignment="1">
      <alignment vertical="center"/>
    </xf>
    <xf numFmtId="164" fontId="31" fillId="0" borderId="1" xfId="0" applyFont="1" applyFill="1" applyBorder="1" applyAlignment="1">
      <alignment horizontal="center" vertical="center"/>
    </xf>
    <xf numFmtId="164" fontId="31" fillId="0" borderId="6" xfId="0" applyFont="1" applyFill="1" applyBorder="1" applyAlignment="1">
      <alignment horizontal="center" vertical="center" wrapText="1"/>
    </xf>
    <xf numFmtId="164" fontId="0" fillId="0" borderId="0" xfId="0" applyFont="1" applyAlignment="1">
      <alignment vertical="center" wrapText="1"/>
    </xf>
    <xf numFmtId="164" fontId="9" fillId="0" borderId="4" xfId="0" applyFont="1" applyFill="1" applyBorder="1" applyAlignment="1">
      <alignment vertical="center" wrapText="1"/>
    </xf>
    <xf numFmtId="164" fontId="31" fillId="0" borderId="0" xfId="0" applyFont="1" applyFill="1" applyBorder="1" applyAlignment="1">
      <alignment horizontal="left" vertical="center"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31" fillId="0" borderId="0" xfId="0" applyFont="1" applyFill="1" applyBorder="1" applyAlignment="1">
      <alignment horizontal="left" vertical="top" wrapText="1"/>
    </xf>
    <xf numFmtId="14" fontId="31" fillId="0" borderId="6" xfId="0" applyNumberFormat="1" applyFont="1" applyFill="1" applyBorder="1" applyAlignment="1">
      <alignment horizontal="center" vertical="center" wrapText="1"/>
    </xf>
    <xf numFmtId="166" fontId="31" fillId="5" borderId="1" xfId="17" applyNumberFormat="1" applyFont="1" applyFill="1" applyBorder="1" applyAlignment="1">
      <alignment horizontal="center" vertical="top" wrapText="1"/>
    </xf>
    <xf numFmtId="1" fontId="31" fillId="0" borderId="1" xfId="17" applyNumberFormat="1" applyFont="1" applyFill="1" applyBorder="1" applyAlignment="1">
      <alignment horizontal="center" vertical="top" wrapText="1"/>
    </xf>
    <xf numFmtId="164" fontId="31" fillId="5" borderId="1" xfId="0" applyFont="1" applyFill="1" applyBorder="1" applyAlignment="1">
      <alignment horizontal="left" vertical="top" wrapText="1"/>
    </xf>
    <xf numFmtId="164" fontId="31" fillId="5" borderId="1" xfId="0" applyFont="1" applyFill="1" applyBorder="1" applyAlignment="1">
      <alignment horizontal="center" vertical="top" wrapText="1"/>
    </xf>
    <xf numFmtId="0" fontId="31" fillId="0" borderId="1" xfId="17" applyNumberFormat="1" applyFont="1" applyFill="1" applyBorder="1" applyAlignment="1">
      <alignment horizontal="center" vertical="top" wrapText="1"/>
    </xf>
    <xf numFmtId="166" fontId="31" fillId="0" borderId="1" xfId="0" applyNumberFormat="1" applyFont="1" applyFill="1" applyBorder="1" applyAlignment="1">
      <alignment horizontal="center" vertical="top" wrapText="1"/>
    </xf>
    <xf numFmtId="164" fontId="31" fillId="0" borderId="1" xfId="0" applyFont="1" applyFill="1" applyBorder="1" applyAlignment="1">
      <alignment horizontal="center" vertical="top" wrapText="1"/>
    </xf>
    <xf numFmtId="164" fontId="24" fillId="0" borderId="1" xfId="3" applyNumberFormat="1" applyFont="1" applyFill="1" applyBorder="1" applyAlignment="1" applyProtection="1">
      <alignment horizontal="center" vertical="center" wrapText="1"/>
    </xf>
    <xf numFmtId="1" fontId="31" fillId="0" borderId="6" xfId="0" applyNumberFormat="1" applyFont="1" applyFill="1" applyBorder="1" applyAlignment="1">
      <alignment horizontal="center" vertical="center"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31" fillId="0" borderId="0" xfId="0" applyFont="1" applyFill="1" applyBorder="1" applyAlignment="1">
      <alignment horizontal="left" vertical="top" wrapText="1"/>
    </xf>
    <xf numFmtId="10" fontId="31" fillId="0" borderId="1" xfId="0" applyNumberFormat="1" applyFont="1" applyFill="1" applyBorder="1" applyAlignment="1">
      <alignment horizontal="left" vertical="center" wrapText="1"/>
    </xf>
    <xf numFmtId="10" fontId="31" fillId="0" borderId="1" xfId="0" applyNumberFormat="1" applyFont="1" applyFill="1" applyBorder="1" applyAlignment="1">
      <alignment horizontal="center" vertical="center" wrapText="1"/>
    </xf>
    <xf numFmtId="164" fontId="0" fillId="0" borderId="0" xfId="0" applyFont="1" applyFill="1"/>
    <xf numFmtId="165" fontId="31" fillId="0" borderId="1" xfId="17" applyNumberFormat="1" applyFont="1" applyFill="1" applyBorder="1" applyAlignment="1">
      <alignment horizontal="center" vertical="top" wrapText="1"/>
    </xf>
    <xf numFmtId="14" fontId="31" fillId="0" borderId="9" xfId="0" applyNumberFormat="1" applyFont="1" applyFill="1" applyBorder="1" applyAlignment="1">
      <alignment horizontal="center" vertical="top"/>
    </xf>
    <xf numFmtId="10" fontId="31" fillId="0" borderId="9" xfId="0" applyNumberFormat="1" applyFont="1" applyFill="1" applyBorder="1" applyAlignment="1">
      <alignment horizontal="center" vertical="top"/>
    </xf>
    <xf numFmtId="10" fontId="31" fillId="0" borderId="0" xfId="0" applyNumberFormat="1" applyFont="1" applyFill="1" applyBorder="1" applyAlignment="1">
      <alignment horizontal="center" vertical="center"/>
    </xf>
    <xf numFmtId="164" fontId="31" fillId="0" borderId="9" xfId="0" applyFont="1" applyFill="1" applyBorder="1" applyAlignment="1">
      <alignment vertical="top"/>
    </xf>
    <xf numFmtId="14" fontId="31" fillId="0" borderId="9" xfId="0" applyNumberFormat="1" applyFont="1" applyFill="1" applyBorder="1" applyAlignment="1">
      <alignment horizontal="center" vertical="top" wrapText="1"/>
    </xf>
    <xf numFmtId="168" fontId="31" fillId="0" borderId="9" xfId="0" applyNumberFormat="1" applyFont="1" applyFill="1" applyBorder="1" applyAlignment="1">
      <alignment horizontal="center" vertical="top" wrapText="1"/>
    </xf>
    <xf numFmtId="165" fontId="31" fillId="0" borderId="9" xfId="0" applyNumberFormat="1" applyFont="1" applyFill="1" applyBorder="1" applyAlignment="1">
      <alignment horizontal="center" vertical="top" wrapText="1"/>
    </xf>
    <xf numFmtId="1" fontId="31" fillId="0" borderId="9" xfId="0" applyNumberFormat="1" applyFont="1" applyFill="1" applyBorder="1" applyAlignment="1">
      <alignment horizontal="center" vertical="top" wrapText="1"/>
    </xf>
    <xf numFmtId="49" fontId="31" fillId="0" borderId="2" xfId="0" applyNumberFormat="1" applyFont="1" applyFill="1" applyBorder="1" applyAlignment="1">
      <alignment horizontal="center" vertical="top"/>
    </xf>
    <xf numFmtId="10" fontId="31" fillId="0" borderId="1" xfId="0" applyNumberFormat="1" applyFont="1" applyFill="1" applyBorder="1" applyAlignment="1" applyProtection="1">
      <alignment horizontal="center" vertical="top"/>
    </xf>
    <xf numFmtId="49" fontId="31" fillId="0" borderId="0" xfId="0" applyNumberFormat="1" applyFont="1" applyFill="1" applyBorder="1" applyAlignment="1">
      <alignment horizontal="center" vertical="top" wrapText="1"/>
    </xf>
    <xf numFmtId="164" fontId="31" fillId="0" borderId="7" xfId="0" applyFont="1" applyFill="1" applyBorder="1" applyAlignment="1">
      <alignment horizontal="left" vertical="top" wrapText="1"/>
    </xf>
    <xf numFmtId="9" fontId="31" fillId="0" borderId="9" xfId="0" applyNumberFormat="1" applyFont="1" applyFill="1" applyBorder="1" applyAlignment="1">
      <alignment horizontal="center" vertical="top" wrapText="1"/>
    </xf>
    <xf numFmtId="49" fontId="31" fillId="0" borderId="2" xfId="0" applyNumberFormat="1" applyFont="1" applyFill="1" applyBorder="1" applyAlignment="1">
      <alignment horizontal="center" vertical="top" wrapText="1"/>
    </xf>
    <xf numFmtId="164" fontId="31" fillId="0" borderId="1" xfId="0" applyNumberFormat="1" applyFont="1" applyFill="1" applyBorder="1" applyAlignment="1" applyProtection="1">
      <alignment horizontal="center" vertical="top" wrapText="1"/>
    </xf>
    <xf numFmtId="164" fontId="8" fillId="0" borderId="0" xfId="0" applyFont="1" applyFill="1" applyBorder="1" applyAlignment="1">
      <alignment vertical="center" wrapText="1"/>
    </xf>
    <xf numFmtId="0" fontId="31" fillId="0" borderId="1" xfId="17" applyNumberFormat="1" applyFont="1" applyFill="1" applyBorder="1" applyAlignment="1">
      <alignment horizontal="center" vertical="center" wrapText="1"/>
    </xf>
    <xf numFmtId="166" fontId="31" fillId="0" borderId="1" xfId="17" applyNumberFormat="1" applyFont="1" applyFill="1" applyBorder="1" applyAlignment="1">
      <alignment horizontal="center" vertical="center" wrapText="1"/>
    </xf>
    <xf numFmtId="5" fontId="31" fillId="0" borderId="6" xfId="2" applyNumberFormat="1" applyFont="1" applyFill="1" applyBorder="1" applyAlignment="1">
      <alignment horizontal="center" vertical="center" wrapText="1"/>
    </xf>
    <xf numFmtId="5" fontId="31" fillId="0" borderId="1" xfId="2" applyNumberFormat="1" applyFont="1" applyFill="1" applyBorder="1" applyAlignment="1">
      <alignment horizontal="center" vertical="center" wrapText="1"/>
    </xf>
    <xf numFmtId="164" fontId="9" fillId="0" borderId="0" xfId="0" applyFont="1" applyFill="1" applyAlignment="1">
      <alignment horizontal="center" vertical="center" wrapText="1"/>
    </xf>
    <xf numFmtId="164" fontId="31" fillId="0" borderId="1" xfId="0" applyFont="1" applyFill="1" applyBorder="1" applyAlignment="1">
      <alignment vertical="top"/>
    </xf>
    <xf numFmtId="164" fontId="31" fillId="0" borderId="1" xfId="13" applyNumberFormat="1" applyFont="1" applyFill="1" applyBorder="1" applyAlignment="1" applyProtection="1">
      <alignment horizontal="center" vertical="top"/>
    </xf>
    <xf numFmtId="164" fontId="31" fillId="0" borderId="1" xfId="13" applyNumberFormat="1" applyFont="1" applyFill="1" applyBorder="1" applyAlignment="1" applyProtection="1">
      <alignment horizontal="center" vertical="top" wrapText="1"/>
    </xf>
    <xf numFmtId="9" fontId="31" fillId="0" borderId="1" xfId="17" applyNumberFormat="1" applyFont="1" applyFill="1" applyBorder="1" applyAlignment="1">
      <alignment horizontal="center" vertical="center" wrapText="1"/>
    </xf>
    <xf numFmtId="164" fontId="0" fillId="0" borderId="0" xfId="0" applyFont="1" applyFill="1" applyAlignment="1">
      <alignment vertical="center"/>
    </xf>
    <xf numFmtId="164" fontId="31" fillId="0" borderId="1" xfId="8" applyFont="1" applyFill="1" applyBorder="1" applyAlignment="1">
      <alignment horizontal="left" vertical="center" wrapText="1"/>
    </xf>
    <xf numFmtId="164" fontId="31" fillId="0" borderId="1" xfId="9" applyFont="1" applyFill="1" applyBorder="1" applyAlignment="1">
      <alignment horizontal="left" vertical="center"/>
    </xf>
    <xf numFmtId="164" fontId="31" fillId="0" borderId="1" xfId="11" applyFont="1" applyFill="1" applyBorder="1" applyAlignment="1">
      <alignment horizontal="center" vertical="top" wrapText="1"/>
    </xf>
    <xf numFmtId="164" fontId="31" fillId="0" borderId="6" xfId="11" applyFont="1" applyFill="1" applyBorder="1" applyAlignment="1">
      <alignment horizontal="left" vertical="top" wrapText="1"/>
    </xf>
    <xf numFmtId="164" fontId="31" fillId="0" borderId="6" xfId="0" applyFont="1" applyFill="1" applyBorder="1" applyAlignment="1">
      <alignment horizontal="left" vertical="center" wrapText="1"/>
    </xf>
    <xf numFmtId="164" fontId="2" fillId="0" borderId="0" xfId="0" applyFont="1" applyFill="1" applyBorder="1" applyAlignment="1">
      <alignment horizontal="center" vertical="center"/>
    </xf>
    <xf numFmtId="164" fontId="0" fillId="0" borderId="0" xfId="0" applyFill="1" applyAlignment="1">
      <alignment horizontal="center" vertical="center"/>
    </xf>
    <xf numFmtId="10" fontId="31" fillId="0" borderId="25" xfId="0" applyNumberFormat="1" applyFont="1" applyBorder="1" applyAlignment="1">
      <alignment horizontal="center" vertical="center"/>
    </xf>
    <xf numFmtId="164" fontId="31" fillId="0" borderId="25" xfId="0" applyNumberFormat="1" applyFont="1" applyBorder="1" applyAlignment="1">
      <alignment horizontal="center" vertical="center"/>
    </xf>
    <xf numFmtId="10" fontId="31" fillId="0" borderId="25" xfId="0" applyNumberFormat="1" applyFont="1" applyBorder="1" applyAlignment="1">
      <alignment horizontal="left" vertical="center" wrapText="1"/>
    </xf>
    <xf numFmtId="164" fontId="0" fillId="0" borderId="0" xfId="0" applyNumberFormat="1" applyFont="1" applyAlignment="1">
      <alignment vertical="center"/>
    </xf>
    <xf numFmtId="164" fontId="31" fillId="0" borderId="1" xfId="0" applyNumberFormat="1" applyFont="1" applyFill="1" applyBorder="1" applyAlignment="1" applyProtection="1">
      <alignment horizontal="left" vertical="top" wrapText="1"/>
    </xf>
    <xf numFmtId="166" fontId="31" fillId="0" borderId="1" xfId="0" applyNumberFormat="1" applyFont="1" applyFill="1" applyBorder="1" applyAlignment="1">
      <alignment horizontal="center" vertical="top"/>
    </xf>
    <xf numFmtId="164" fontId="32" fillId="0" borderId="0" xfId="0" applyFont="1" applyFill="1" applyAlignment="1">
      <alignment vertical="top"/>
    </xf>
    <xf numFmtId="164" fontId="27" fillId="0" borderId="0" xfId="0" applyNumberFormat="1" applyFont="1" applyFill="1" applyBorder="1" applyAlignment="1" applyProtection="1">
      <alignment horizontal="left" vertical="top"/>
    </xf>
    <xf numFmtId="10" fontId="31" fillId="0" borderId="0" xfId="0" quotePrefix="1" applyNumberFormat="1" applyFont="1" applyFill="1" applyBorder="1" applyAlignment="1">
      <alignment horizontal="center" vertical="top"/>
    </xf>
    <xf numFmtId="9" fontId="31" fillId="0" borderId="0" xfId="0" applyNumberFormat="1" applyFont="1" applyFill="1" applyBorder="1" applyAlignment="1">
      <alignment horizontal="center" vertical="top"/>
    </xf>
    <xf numFmtId="10" fontId="31" fillId="0" borderId="0" xfId="0" applyNumberFormat="1" applyFont="1" applyFill="1" applyBorder="1" applyAlignment="1">
      <alignment horizontal="center" vertical="top" wrapText="1"/>
    </xf>
    <xf numFmtId="49" fontId="31" fillId="0" borderId="0" xfId="0" applyNumberFormat="1" applyFont="1" applyFill="1" applyBorder="1" applyAlignment="1">
      <alignment horizontal="center" vertical="top"/>
    </xf>
    <xf numFmtId="164" fontId="32" fillId="0" borderId="0" xfId="0" applyFont="1" applyFill="1" applyBorder="1" applyAlignment="1">
      <alignment vertical="top"/>
    </xf>
    <xf numFmtId="164" fontId="31" fillId="0" borderId="0" xfId="0" applyFont="1" applyFill="1" applyBorder="1" applyAlignment="1">
      <alignment horizontal="center" vertical="top"/>
    </xf>
    <xf numFmtId="164" fontId="40" fillId="0" borderId="0" xfId="0" applyFont="1" applyFill="1" applyBorder="1" applyAlignment="1">
      <alignment vertical="top"/>
    </xf>
    <xf numFmtId="14" fontId="40" fillId="0" borderId="0" xfId="0" applyNumberFormat="1" applyFont="1" applyFill="1" applyBorder="1" applyAlignment="1">
      <alignment horizontal="right" vertical="top"/>
    </xf>
    <xf numFmtId="164" fontId="41" fillId="0" borderId="0" xfId="0" applyFont="1" applyFill="1" applyBorder="1" applyAlignment="1">
      <alignment horizontal="center" vertical="top"/>
    </xf>
    <xf numFmtId="14" fontId="31" fillId="0" borderId="0" xfId="0" applyNumberFormat="1" applyFont="1" applyFill="1" applyBorder="1" applyAlignment="1">
      <alignment horizontal="right" vertical="top"/>
    </xf>
    <xf numFmtId="14" fontId="32" fillId="0" borderId="0" xfId="0" applyNumberFormat="1" applyFont="1" applyFill="1" applyBorder="1" applyAlignment="1">
      <alignment horizontal="center" vertical="top"/>
    </xf>
    <xf numFmtId="10" fontId="32" fillId="0" borderId="0" xfId="0" applyNumberFormat="1" applyFont="1" applyFill="1" applyBorder="1" applyAlignment="1">
      <alignment horizontal="center" vertical="top"/>
    </xf>
    <xf numFmtId="164" fontId="31" fillId="0" borderId="0" xfId="0" applyFont="1" applyFill="1" applyBorder="1" applyAlignment="1">
      <alignment horizontal="left" vertical="top"/>
    </xf>
    <xf numFmtId="14" fontId="31" fillId="0" borderId="0" xfId="0" applyNumberFormat="1" applyFont="1" applyFill="1" applyBorder="1" applyAlignment="1" applyProtection="1">
      <alignment horizontal="center" vertical="top"/>
    </xf>
    <xf numFmtId="10" fontId="31" fillId="0" borderId="0" xfId="17" applyNumberFormat="1" applyFont="1" applyFill="1" applyBorder="1" applyAlignment="1" applyProtection="1">
      <alignment horizontal="center" vertical="top"/>
    </xf>
    <xf numFmtId="164" fontId="31" fillId="0" borderId="0" xfId="16" applyFont="1" applyFill="1" applyBorder="1" applyAlignment="1">
      <alignment vertical="top"/>
    </xf>
    <xf numFmtId="164" fontId="31" fillId="0" borderId="0" xfId="16" applyFont="1" applyFill="1" applyAlignment="1">
      <alignment vertical="top"/>
    </xf>
    <xf numFmtId="5" fontId="31" fillId="0" borderId="0" xfId="0" applyNumberFormat="1" applyFont="1" applyFill="1" applyBorder="1" applyAlignment="1" applyProtection="1">
      <alignment horizontal="center" vertical="top" wrapText="1"/>
    </xf>
    <xf numFmtId="4" fontId="31" fillId="0" borderId="0" xfId="0" applyNumberFormat="1" applyFont="1" applyFill="1" applyBorder="1" applyAlignment="1" applyProtection="1">
      <alignment horizontal="center" vertical="top"/>
    </xf>
    <xf numFmtId="10" fontId="31" fillId="0" borderId="0" xfId="17" applyNumberFormat="1" applyFont="1" applyFill="1" applyBorder="1" applyAlignment="1">
      <alignment horizontal="center" vertical="top" wrapText="1"/>
    </xf>
    <xf numFmtId="49" fontId="31" fillId="0" borderId="0" xfId="0" applyNumberFormat="1" applyFont="1" applyFill="1" applyBorder="1" applyAlignment="1" applyProtection="1">
      <alignment horizontal="center" vertical="top" wrapText="1"/>
    </xf>
    <xf numFmtId="14" fontId="31" fillId="0" borderId="0" xfId="0" quotePrefix="1" applyNumberFormat="1" applyFont="1" applyFill="1" applyBorder="1" applyAlignment="1">
      <alignment horizontal="center" vertical="top"/>
    </xf>
    <xf numFmtId="49" fontId="31" fillId="0" borderId="0" xfId="17" applyNumberFormat="1" applyFont="1" applyFill="1" applyBorder="1" applyAlignment="1">
      <alignment horizontal="center" vertical="top" wrapText="1"/>
    </xf>
    <xf numFmtId="14" fontId="31" fillId="0" borderId="0" xfId="0" applyNumberFormat="1" applyFont="1" applyFill="1" applyBorder="1" applyAlignment="1" applyProtection="1">
      <alignment horizontal="center" vertical="top" wrapText="1"/>
    </xf>
    <xf numFmtId="49" fontId="31" fillId="0" borderId="0" xfId="0" applyNumberFormat="1" applyFont="1" applyFill="1" applyBorder="1" applyAlignment="1" applyProtection="1">
      <alignment horizontal="center" vertical="top"/>
    </xf>
    <xf numFmtId="10" fontId="31" fillId="0" borderId="0" xfId="0" quotePrefix="1" applyNumberFormat="1" applyFont="1" applyFill="1" applyBorder="1" applyAlignment="1" applyProtection="1">
      <alignment horizontal="center" vertical="top"/>
    </xf>
    <xf numFmtId="4" fontId="31" fillId="0" borderId="0" xfId="0" applyNumberFormat="1" applyFont="1" applyFill="1" applyBorder="1" applyAlignment="1">
      <alignment horizontal="center" vertical="top"/>
    </xf>
    <xf numFmtId="164" fontId="31" fillId="0" borderId="0" xfId="16" applyNumberFormat="1" applyFont="1" applyFill="1" applyBorder="1" applyAlignment="1" applyProtection="1">
      <alignment horizontal="left" vertical="top"/>
    </xf>
    <xf numFmtId="2" fontId="8" fillId="0" borderId="0" xfId="0" applyNumberFormat="1" applyFont="1" applyFill="1" applyBorder="1" applyAlignment="1">
      <alignment vertical="top"/>
    </xf>
    <xf numFmtId="2" fontId="8" fillId="0" borderId="0" xfId="0" applyNumberFormat="1" applyFont="1" applyFill="1" applyAlignment="1">
      <alignment vertical="top"/>
    </xf>
    <xf numFmtId="14" fontId="31" fillId="0" borderId="1" xfId="0" applyNumberFormat="1" applyFont="1" applyFill="1" applyBorder="1" applyAlignment="1">
      <alignment horizontal="center" vertical="top" wrapText="1"/>
    </xf>
    <xf numFmtId="168" fontId="31" fillId="0" borderId="1" xfId="0" applyNumberFormat="1" applyFont="1" applyFill="1" applyBorder="1" applyAlignment="1">
      <alignment horizontal="center" vertical="top" wrapText="1"/>
    </xf>
    <xf numFmtId="165" fontId="31" fillId="0" borderId="1" xfId="0" applyNumberFormat="1" applyFont="1" applyFill="1" applyBorder="1" applyAlignment="1">
      <alignment horizontal="center" vertical="top" wrapText="1"/>
    </xf>
    <xf numFmtId="1" fontId="31" fillId="0" borderId="1" xfId="0" applyNumberFormat="1" applyFont="1" applyFill="1" applyBorder="1" applyAlignment="1">
      <alignment horizontal="center" vertical="top" wrapText="1"/>
    </xf>
    <xf numFmtId="49" fontId="31" fillId="0" borderId="1" xfId="0" applyNumberFormat="1" applyFont="1" applyFill="1" applyBorder="1" applyAlignment="1">
      <alignment horizontal="center" vertical="top"/>
    </xf>
    <xf numFmtId="14" fontId="31" fillId="0" borderId="25" xfId="0" applyNumberFormat="1" applyFont="1" applyBorder="1" applyAlignment="1">
      <alignment horizontal="center" vertical="center"/>
    </xf>
    <xf numFmtId="10" fontId="31" fillId="0" borderId="25" xfId="0" applyNumberFormat="1" applyFont="1" applyBorder="1" applyAlignment="1">
      <alignment horizontal="center" vertical="top" wrapText="1"/>
    </xf>
    <xf numFmtId="10" fontId="31" fillId="5" borderId="1" xfId="0" applyNumberFormat="1" applyFont="1" applyFill="1" applyBorder="1" applyAlignment="1">
      <alignment horizontal="center" vertical="top"/>
    </xf>
    <xf numFmtId="10" fontId="31" fillId="5" borderId="9" xfId="0" applyNumberFormat="1" applyFont="1" applyFill="1" applyBorder="1" applyAlignment="1" applyProtection="1">
      <alignment horizontal="center" vertical="top"/>
    </xf>
    <xf numFmtId="10" fontId="31" fillId="0" borderId="1" xfId="4" applyNumberFormat="1" applyFont="1" applyFill="1" applyBorder="1" applyAlignment="1">
      <alignment horizontal="center" vertical="top"/>
    </xf>
    <xf numFmtId="10" fontId="31" fillId="0" borderId="6" xfId="4" applyNumberFormat="1" applyFont="1" applyFill="1" applyBorder="1" applyAlignment="1">
      <alignment horizontal="center" vertical="top"/>
    </xf>
    <xf numFmtId="164" fontId="31" fillId="0" borderId="25" xfId="0" applyNumberFormat="1" applyFont="1" applyBorder="1" applyAlignment="1">
      <alignment horizontal="left" vertical="center" wrapText="1"/>
    </xf>
    <xf numFmtId="10" fontId="31" fillId="0" borderId="25" xfId="0" applyNumberFormat="1" applyFont="1" applyBorder="1" applyAlignment="1">
      <alignment horizontal="center" vertical="center" wrapText="1"/>
    </xf>
    <xf numFmtId="0" fontId="31" fillId="0" borderId="25" xfId="0" applyNumberFormat="1" applyFont="1" applyBorder="1" applyAlignment="1">
      <alignment horizontal="center" vertical="center" wrapText="1"/>
    </xf>
    <xf numFmtId="0" fontId="31" fillId="0" borderId="27" xfId="0" applyNumberFormat="1" applyFont="1" applyBorder="1" applyAlignment="1">
      <alignment horizontal="center" vertical="center" wrapText="1"/>
    </xf>
    <xf numFmtId="164" fontId="31" fillId="0" borderId="25" xfId="0" applyNumberFormat="1" applyFont="1" applyBorder="1" applyAlignment="1">
      <alignment horizontal="center" vertical="center" wrapText="1"/>
    </xf>
    <xf numFmtId="165" fontId="31" fillId="0" borderId="25" xfId="0" applyNumberFormat="1" applyFont="1" applyBorder="1" applyAlignment="1">
      <alignment horizontal="center" vertical="center" wrapText="1"/>
    </xf>
    <xf numFmtId="0" fontId="31" fillId="0" borderId="25" xfId="0" applyNumberFormat="1" applyFont="1" applyBorder="1" applyAlignment="1">
      <alignment horizontal="left" vertical="center" wrapText="1"/>
    </xf>
    <xf numFmtId="164" fontId="31" fillId="0" borderId="30" xfId="0" applyNumberFormat="1" applyFont="1" applyBorder="1" applyAlignment="1">
      <alignment horizontal="center" vertical="center" wrapText="1"/>
    </xf>
    <xf numFmtId="165" fontId="31" fillId="0" borderId="30" xfId="0" applyNumberFormat="1" applyFont="1" applyBorder="1" applyAlignment="1">
      <alignment horizontal="center" vertical="center" wrapText="1"/>
    </xf>
    <xf numFmtId="164" fontId="31" fillId="0" borderId="1" xfId="10" applyFont="1" applyFill="1" applyBorder="1" applyAlignment="1">
      <alignment horizontal="center" vertical="top" wrapText="1"/>
    </xf>
    <xf numFmtId="165" fontId="31" fillId="0" borderId="6" xfId="17" applyNumberFormat="1" applyFont="1" applyFill="1" applyBorder="1" applyAlignment="1">
      <alignment horizontal="left" vertical="center" wrapText="1"/>
    </xf>
    <xf numFmtId="164" fontId="0" fillId="0" borderId="0" xfId="0" applyAlignment="1">
      <alignment vertical="center"/>
    </xf>
    <xf numFmtId="164" fontId="29" fillId="0" borderId="1" xfId="0" applyFont="1" applyFill="1" applyBorder="1" applyAlignment="1">
      <alignment horizontal="center" vertical="center" wrapText="1"/>
    </xf>
    <xf numFmtId="164" fontId="31" fillId="0" borderId="1" xfId="4" applyFont="1" applyFill="1" applyBorder="1" applyAlignment="1">
      <alignment horizontal="left" vertical="top" wrapText="1"/>
    </xf>
    <xf numFmtId="164" fontId="29" fillId="0" borderId="1" xfId="9" applyFont="1" applyFill="1" applyBorder="1" applyAlignment="1">
      <alignment horizontal="center" vertical="center" wrapText="1"/>
    </xf>
    <xf numFmtId="164" fontId="29" fillId="0" borderId="1" xfId="9" applyFont="1" applyFill="1" applyBorder="1" applyAlignment="1">
      <alignment horizontal="left" vertical="center" wrapText="1"/>
    </xf>
    <xf numFmtId="164" fontId="31" fillId="0" borderId="1" xfId="0" applyFont="1" applyBorder="1" applyAlignment="1">
      <alignment vertical="center"/>
    </xf>
    <xf numFmtId="14" fontId="31" fillId="0" borderId="1" xfId="0" applyNumberFormat="1" applyFont="1" applyBorder="1" applyAlignment="1">
      <alignment horizontal="center" vertical="center"/>
    </xf>
    <xf numFmtId="164" fontId="31" fillId="0" borderId="1" xfId="0" applyFont="1" applyBorder="1" applyAlignment="1">
      <alignment horizontal="left" vertical="center" wrapText="1"/>
    </xf>
    <xf numFmtId="164" fontId="31" fillId="0" borderId="25" xfId="0" applyNumberFormat="1" applyFont="1" applyBorder="1" applyAlignment="1">
      <alignment horizontal="left"/>
    </xf>
    <xf numFmtId="164" fontId="31" fillId="0" borderId="25" xfId="0" applyNumberFormat="1" applyFont="1" applyBorder="1" applyAlignment="1">
      <alignment horizontal="left" wrapText="1"/>
    </xf>
    <xf numFmtId="164" fontId="31" fillId="0" borderId="25" xfId="0" applyNumberFormat="1" applyFont="1" applyBorder="1" applyAlignment="1">
      <alignment horizontal="center"/>
    </xf>
    <xf numFmtId="164" fontId="2" fillId="0" borderId="0" xfId="0" applyNumberFormat="1" applyFont="1"/>
    <xf numFmtId="164" fontId="0" fillId="0" borderId="0" xfId="0" applyNumberFormat="1" applyFont="1" applyAlignment="1"/>
    <xf numFmtId="164" fontId="31" fillId="0" borderId="1" xfId="0" applyFont="1" applyBorder="1" applyAlignment="1">
      <alignment horizontal="center" vertical="center" wrapText="1"/>
    </xf>
    <xf numFmtId="37" fontId="31" fillId="0" borderId="9" xfId="0" applyNumberFormat="1" applyFont="1" applyFill="1" applyBorder="1" applyAlignment="1" applyProtection="1">
      <alignment horizontal="center" vertical="center"/>
    </xf>
    <xf numFmtId="10" fontId="31" fillId="0" borderId="1" xfId="17" applyNumberFormat="1" applyFont="1" applyFill="1" applyBorder="1" applyAlignment="1">
      <alignment horizontal="center" vertical="center" wrapText="1"/>
    </xf>
    <xf numFmtId="49" fontId="31" fillId="0" borderId="9" xfId="0" applyNumberFormat="1" applyFont="1" applyFill="1" applyBorder="1" applyAlignment="1">
      <alignment horizontal="center" vertical="center" wrapText="1"/>
    </xf>
    <xf numFmtId="10" fontId="31" fillId="0" borderId="9" xfId="17" applyNumberFormat="1" applyFont="1" applyFill="1" applyBorder="1" applyAlignment="1">
      <alignment horizontal="center" vertical="center"/>
    </xf>
    <xf numFmtId="10" fontId="31" fillId="5" borderId="1" xfId="0" applyNumberFormat="1" applyFont="1" applyFill="1" applyBorder="1" applyAlignment="1">
      <alignment horizontal="center" vertical="center"/>
    </xf>
    <xf numFmtId="10" fontId="31" fillId="5" borderId="9" xfId="0" applyNumberFormat="1" applyFont="1" applyFill="1" applyBorder="1" applyAlignment="1" applyProtection="1">
      <alignment horizontal="center" vertical="center"/>
    </xf>
    <xf numFmtId="10" fontId="31" fillId="0" borderId="1" xfId="4" applyNumberFormat="1" applyFont="1" applyFill="1" applyBorder="1" applyAlignment="1">
      <alignment horizontal="center" vertical="center"/>
    </xf>
    <xf numFmtId="10" fontId="31" fillId="0" borderId="6" xfId="4" applyNumberFormat="1" applyFont="1" applyFill="1" applyBorder="1" applyAlignment="1">
      <alignment horizontal="center" vertical="center"/>
    </xf>
    <xf numFmtId="164" fontId="31" fillId="0" borderId="0" xfId="0" applyFont="1" applyFill="1" applyBorder="1"/>
    <xf numFmtId="14" fontId="31" fillId="0" borderId="0" xfId="0" applyNumberFormat="1" applyFont="1" applyFill="1" applyBorder="1" applyAlignment="1">
      <alignment horizontal="left" vertical="top" wrapText="1"/>
    </xf>
    <xf numFmtId="165" fontId="31" fillId="0" borderId="0" xfId="0" applyNumberFormat="1" applyFont="1" applyFill="1" applyBorder="1" applyAlignment="1" applyProtection="1">
      <alignment horizontal="center" vertical="top"/>
    </xf>
    <xf numFmtId="14" fontId="32" fillId="0" borderId="0" xfId="0" quotePrefix="1" applyNumberFormat="1" applyFont="1" applyFill="1" applyBorder="1" applyAlignment="1" applyProtection="1">
      <alignment horizontal="center" vertical="center"/>
    </xf>
    <xf numFmtId="14" fontId="31" fillId="0" borderId="0" xfId="0" applyNumberFormat="1"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top" wrapText="1"/>
    </xf>
    <xf numFmtId="10" fontId="31" fillId="0" borderId="0" xfId="0" applyNumberFormat="1" applyFont="1" applyFill="1" applyBorder="1" applyAlignment="1" applyProtection="1">
      <alignment horizontal="center" vertical="center" wrapText="1"/>
    </xf>
    <xf numFmtId="164" fontId="31" fillId="0" borderId="0" xfId="0" applyFont="1" applyFill="1"/>
    <xf numFmtId="164" fontId="32" fillId="0" borderId="0" xfId="0" applyNumberFormat="1" applyFont="1" applyFill="1" applyBorder="1" applyAlignment="1" applyProtection="1">
      <alignment horizontal="left" vertical="top"/>
    </xf>
    <xf numFmtId="164" fontId="31" fillId="0" borderId="0" xfId="0" applyFont="1" applyFill="1" applyAlignment="1">
      <alignment horizontal="center" vertical="top"/>
    </xf>
    <xf numFmtId="164" fontId="31" fillId="0" borderId="0" xfId="0" applyFont="1" applyFill="1" applyBorder="1" applyAlignment="1">
      <alignment horizontal="right" vertical="top"/>
    </xf>
    <xf numFmtId="10" fontId="31" fillId="0" borderId="6" xfId="0" applyNumberFormat="1" applyFont="1" applyFill="1" applyBorder="1" applyAlignment="1" applyProtection="1">
      <alignment horizontal="center" vertical="center" wrapText="1"/>
    </xf>
    <xf numFmtId="10" fontId="43" fillId="0" borderId="1" xfId="0" applyNumberFormat="1" applyFont="1" applyFill="1" applyBorder="1" applyAlignment="1">
      <alignment horizontal="center" vertical="center" wrapText="1"/>
    </xf>
    <xf numFmtId="10" fontId="43" fillId="0" borderId="31" xfId="0" applyNumberFormat="1" applyFont="1" applyFill="1" applyBorder="1" applyAlignment="1">
      <alignment horizontal="center" vertical="center" wrapText="1"/>
    </xf>
    <xf numFmtId="9" fontId="31" fillId="0" borderId="1" xfId="0" applyNumberFormat="1" applyFont="1" applyFill="1" applyBorder="1" applyAlignment="1">
      <alignment horizontal="center" vertical="center" wrapText="1"/>
    </xf>
    <xf numFmtId="3" fontId="31"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left" vertical="center" wrapText="1"/>
    </xf>
    <xf numFmtId="164" fontId="31" fillId="0" borderId="1" xfId="4" applyFont="1" applyFill="1" applyBorder="1" applyAlignment="1">
      <alignment horizontal="center" vertical="center" wrapText="1"/>
    </xf>
    <xf numFmtId="165" fontId="31" fillId="0" borderId="1" xfId="4" applyNumberFormat="1" applyFont="1" applyFill="1" applyBorder="1" applyAlignment="1">
      <alignment horizontal="center" vertical="center" wrapText="1"/>
    </xf>
    <xf numFmtId="164" fontId="31" fillId="0" borderId="1" xfId="4" applyFont="1" applyFill="1" applyBorder="1" applyAlignment="1">
      <alignment horizontal="left" vertical="center" wrapText="1"/>
    </xf>
    <xf numFmtId="7" fontId="31" fillId="0" borderId="1" xfId="2" applyNumberFormat="1" applyFont="1" applyFill="1" applyBorder="1" applyAlignment="1">
      <alignment horizontal="left" vertical="center" wrapText="1"/>
    </xf>
    <xf numFmtId="165" fontId="31" fillId="0" borderId="0" xfId="0" applyNumberFormat="1" applyFont="1" applyFill="1" applyBorder="1" applyAlignment="1">
      <alignment horizontal="left" vertical="top"/>
    </xf>
    <xf numFmtId="164" fontId="31" fillId="0" borderId="0" xfId="16" applyFont="1" applyFill="1" applyBorder="1" applyAlignment="1">
      <alignment horizontal="left" vertical="top"/>
    </xf>
    <xf numFmtId="164" fontId="31" fillId="0" borderId="17" xfId="0" applyFont="1" applyFill="1" applyBorder="1" applyAlignment="1">
      <alignment horizontal="center" vertical="center" wrapText="1"/>
    </xf>
    <xf numFmtId="164" fontId="31" fillId="0" borderId="1" xfId="0" quotePrefix="1" applyFont="1" applyFill="1" applyBorder="1" applyAlignment="1">
      <alignment horizontal="center" vertical="center"/>
    </xf>
    <xf numFmtId="164" fontId="31" fillId="0" borderId="1" xfId="0" applyFont="1" applyBorder="1" applyAlignment="1">
      <alignment horizontal="center" vertical="center"/>
    </xf>
    <xf numFmtId="166" fontId="31" fillId="0" borderId="1" xfId="0" applyNumberFormat="1" applyFont="1" applyFill="1" applyBorder="1" applyAlignment="1" applyProtection="1">
      <alignment horizontal="center" vertical="center"/>
    </xf>
    <xf numFmtId="164" fontId="32" fillId="0" borderId="0" xfId="0" applyFont="1" applyFill="1" applyAlignment="1">
      <alignment vertical="center"/>
    </xf>
    <xf numFmtId="5" fontId="31" fillId="0" borderId="0" xfId="0" applyNumberFormat="1" applyFont="1" applyFill="1" applyBorder="1" applyAlignment="1" applyProtection="1">
      <alignment horizontal="center" vertical="top"/>
    </xf>
    <xf numFmtId="164" fontId="27" fillId="0" borderId="0" xfId="0" applyFont="1" applyBorder="1" applyAlignment="1">
      <alignment horizontal="left" vertical="top" wrapText="1"/>
    </xf>
    <xf numFmtId="164" fontId="31" fillId="0" borderId="0" xfId="0" applyFont="1" applyFill="1" applyAlignment="1">
      <alignment vertical="center"/>
    </xf>
    <xf numFmtId="164" fontId="31" fillId="0" borderId="0" xfId="0" applyFont="1" applyFill="1" applyBorder="1" applyAlignment="1">
      <alignment horizontal="right" vertical="top" wrapText="1"/>
    </xf>
    <xf numFmtId="14" fontId="31" fillId="0" borderId="0" xfId="16" applyNumberFormat="1" applyFont="1" applyFill="1" applyBorder="1" applyAlignment="1">
      <alignment horizontal="center" vertical="top" wrapText="1"/>
    </xf>
    <xf numFmtId="165" fontId="31" fillId="0" borderId="0" xfId="0" applyNumberFormat="1" applyFont="1" applyFill="1" applyBorder="1" applyAlignment="1">
      <alignment horizontal="center" vertical="top" wrapText="1"/>
    </xf>
    <xf numFmtId="164" fontId="31" fillId="0" borderId="0" xfId="0" quotePrefix="1" applyFont="1" applyFill="1" applyBorder="1" applyAlignment="1">
      <alignment horizontal="center" vertical="top" wrapText="1"/>
    </xf>
    <xf numFmtId="14" fontId="31" fillId="0" borderId="0" xfId="0" applyNumberFormat="1" applyFont="1" applyFill="1" applyAlignment="1">
      <alignment horizontal="center" vertical="top"/>
    </xf>
    <xf numFmtId="165" fontId="31" fillId="0" borderId="0" xfId="0" applyNumberFormat="1" applyFont="1" applyFill="1" applyAlignment="1">
      <alignment horizontal="center" vertical="top"/>
    </xf>
    <xf numFmtId="14" fontId="31" fillId="5" borderId="1" xfId="0" applyNumberFormat="1" applyFont="1" applyFill="1" applyBorder="1" applyAlignment="1">
      <alignment horizontal="center" vertical="top"/>
    </xf>
    <xf numFmtId="0" fontId="31" fillId="0" borderId="1" xfId="0" applyNumberFormat="1" applyFont="1" applyFill="1" applyBorder="1" applyAlignment="1">
      <alignment horizontal="center" vertical="center" wrapText="1"/>
    </xf>
    <xf numFmtId="49" fontId="31" fillId="0" borderId="6" xfId="0" applyNumberFormat="1" applyFont="1" applyFill="1" applyBorder="1" applyAlignment="1">
      <alignment horizontal="center" vertical="center" wrapText="1"/>
    </xf>
    <xf numFmtId="9" fontId="31" fillId="0" borderId="0" xfId="0" applyNumberFormat="1" applyFont="1" applyFill="1" applyBorder="1" applyAlignment="1">
      <alignment horizontal="center" vertical="top" wrapText="1"/>
    </xf>
    <xf numFmtId="164" fontId="31" fillId="0" borderId="0" xfId="0" applyFont="1"/>
    <xf numFmtId="164" fontId="44" fillId="0" borderId="1"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horizontal="center" vertical="top" wrapText="1"/>
    </xf>
    <xf numFmtId="164" fontId="31" fillId="0" borderId="0" xfId="0" applyNumberFormat="1" applyFont="1" applyFill="1" applyBorder="1" applyAlignment="1" applyProtection="1">
      <alignment horizontal="left" vertical="top" wrapText="1"/>
    </xf>
    <xf numFmtId="164" fontId="32" fillId="0" borderId="0" xfId="0" applyNumberFormat="1" applyFont="1" applyFill="1" applyBorder="1" applyAlignment="1" applyProtection="1">
      <alignment horizontal="center" vertical="top" wrapText="1"/>
    </xf>
    <xf numFmtId="3" fontId="31" fillId="0" borderId="1" xfId="3" applyNumberFormat="1" applyFont="1" applyFill="1" applyBorder="1" applyAlignment="1" applyProtection="1">
      <alignment horizontal="center" vertical="center" wrapText="1"/>
    </xf>
    <xf numFmtId="7" fontId="31" fillId="0" borderId="1" xfId="2" applyNumberFormat="1" applyFont="1" applyFill="1" applyBorder="1" applyAlignment="1">
      <alignment horizontal="center" vertical="center" wrapText="1"/>
    </xf>
    <xf numFmtId="164" fontId="42" fillId="0" borderId="1" xfId="3" applyNumberFormat="1" applyFont="1" applyFill="1" applyBorder="1" applyAlignment="1" applyProtection="1">
      <alignment horizontal="center" vertical="center" wrapText="1"/>
    </xf>
    <xf numFmtId="164" fontId="31" fillId="0" borderId="1" xfId="13" applyNumberFormat="1" applyFont="1" applyFill="1" applyBorder="1" applyAlignment="1" applyProtection="1">
      <alignment horizontal="left" vertical="center" wrapText="1"/>
    </xf>
    <xf numFmtId="164" fontId="31" fillId="0" borderId="0" xfId="0" applyNumberFormat="1" applyFont="1" applyFill="1" applyBorder="1" applyAlignment="1" applyProtection="1">
      <alignment vertical="top"/>
    </xf>
    <xf numFmtId="164" fontId="24" fillId="0" borderId="0" xfId="3" applyNumberFormat="1" applyFont="1" applyFill="1" applyBorder="1" applyAlignment="1" applyProtection="1">
      <alignment vertical="top"/>
    </xf>
    <xf numFmtId="164" fontId="2" fillId="0" borderId="4" xfId="0" applyFont="1" applyFill="1" applyBorder="1" applyAlignment="1">
      <alignment vertical="center" wrapText="1"/>
    </xf>
    <xf numFmtId="164" fontId="31" fillId="0" borderId="0" xfId="11" applyFont="1" applyFill="1" applyBorder="1" applyAlignment="1">
      <alignment horizontal="center" vertical="center" wrapText="1"/>
    </xf>
    <xf numFmtId="164" fontId="31" fillId="0" borderId="0" xfId="11" applyFont="1" applyFill="1" applyBorder="1" applyAlignment="1">
      <alignment horizontal="left" vertical="center" wrapText="1"/>
    </xf>
    <xf numFmtId="164" fontId="9" fillId="0" borderId="0" xfId="0" applyFont="1" applyFill="1" applyBorder="1" applyAlignment="1">
      <alignment vertical="center" wrapText="1"/>
    </xf>
    <xf numFmtId="164" fontId="24" fillId="0" borderId="1" xfId="3" applyNumberFormat="1" applyFont="1" applyFill="1" applyBorder="1" applyAlignment="1" applyProtection="1">
      <alignment horizontal="left" vertical="center" wrapText="1"/>
    </xf>
    <xf numFmtId="164" fontId="2" fillId="0" borderId="0" xfId="0" applyFont="1" applyFill="1" applyBorder="1" applyAlignment="1">
      <alignment vertical="center"/>
    </xf>
    <xf numFmtId="164" fontId="31" fillId="0" borderId="1" xfId="0" applyFont="1" applyFill="1" applyBorder="1" applyAlignment="1">
      <alignment vertical="center"/>
    </xf>
    <xf numFmtId="164" fontId="31" fillId="0" borderId="1" xfId="0" applyFont="1" applyBorder="1"/>
    <xf numFmtId="6" fontId="31" fillId="0" borderId="1" xfId="0" applyNumberFormat="1" applyFont="1" applyFill="1" applyBorder="1" applyAlignment="1">
      <alignment horizontal="center" vertical="center" wrapText="1"/>
    </xf>
    <xf numFmtId="164" fontId="31" fillId="0" borderId="1" xfId="16" applyFont="1" applyFill="1" applyBorder="1" applyAlignment="1">
      <alignment horizontal="center" vertical="center" wrapText="1"/>
    </xf>
    <xf numFmtId="49" fontId="31" fillId="0" borderId="1" xfId="4" applyNumberFormat="1" applyFont="1" applyFill="1" applyBorder="1" applyAlignment="1">
      <alignment horizontal="center" vertical="center" wrapText="1"/>
    </xf>
    <xf numFmtId="0" fontId="31" fillId="0" borderId="1" xfId="4" applyNumberFormat="1" applyFont="1" applyFill="1" applyBorder="1" applyAlignment="1">
      <alignment horizontal="center" vertical="center" wrapText="1"/>
    </xf>
    <xf numFmtId="164" fontId="31" fillId="0" borderId="1" xfId="13" applyNumberFormat="1" applyFont="1" applyFill="1" applyBorder="1" applyAlignment="1" applyProtection="1">
      <alignment horizontal="center" vertical="center" wrapText="1"/>
    </xf>
    <xf numFmtId="165" fontId="29" fillId="0" borderId="1" xfId="17" applyNumberFormat="1" applyFont="1" applyBorder="1" applyAlignment="1">
      <alignment horizontal="center" vertical="top" wrapText="1"/>
    </xf>
    <xf numFmtId="164" fontId="31" fillId="0" borderId="1" xfId="0" applyFont="1" applyBorder="1" applyAlignment="1">
      <alignment horizontal="left" vertical="top"/>
    </xf>
    <xf numFmtId="164" fontId="31" fillId="0" borderId="0" xfId="0" applyFont="1" applyFill="1" applyAlignment="1">
      <alignment horizontal="center" vertical="center" wrapText="1"/>
    </xf>
    <xf numFmtId="164" fontId="31" fillId="0" borderId="1" xfId="16" applyFont="1" applyFill="1" applyBorder="1" applyAlignment="1">
      <alignment horizontal="left" vertical="center" wrapText="1"/>
    </xf>
    <xf numFmtId="164" fontId="31" fillId="0" borderId="1" xfId="0" applyFont="1" applyBorder="1" applyAlignment="1">
      <alignment horizontal="left"/>
    </xf>
    <xf numFmtId="164" fontId="0" fillId="0" borderId="0" xfId="0" applyAlignment="1"/>
    <xf numFmtId="164" fontId="27" fillId="3" borderId="9" xfId="0" applyFont="1" applyFill="1" applyBorder="1" applyAlignment="1"/>
    <xf numFmtId="164" fontId="0" fillId="0" borderId="0" xfId="0" applyFill="1" applyAlignment="1">
      <alignment vertical="center"/>
    </xf>
    <xf numFmtId="164" fontId="24" fillId="0" borderId="1" xfId="3" applyNumberFormat="1" applyFont="1" applyBorder="1" applyAlignment="1" applyProtection="1">
      <alignment horizontal="left" vertical="center"/>
    </xf>
    <xf numFmtId="164" fontId="2" fillId="0" borderId="0" xfId="0" applyFont="1" applyFill="1" applyBorder="1" applyAlignment="1">
      <alignment vertical="center" wrapText="1"/>
    </xf>
    <xf numFmtId="164" fontId="31" fillId="0" borderId="6" xfId="0" applyFont="1" applyFill="1" applyBorder="1" applyAlignment="1">
      <alignment horizontal="center" vertical="center"/>
    </xf>
    <xf numFmtId="164" fontId="31" fillId="0" borderId="1" xfId="0" applyFont="1" applyBorder="1" applyAlignment="1">
      <alignment horizontal="left" wrapText="1"/>
    </xf>
    <xf numFmtId="164" fontId="31" fillId="0" borderId="1" xfId="0" applyFont="1" applyBorder="1" applyAlignment="1">
      <alignment horizontal="center"/>
    </xf>
    <xf numFmtId="164" fontId="31" fillId="0" borderId="0" xfId="0" applyFont="1" applyAlignment="1">
      <alignment vertical="top"/>
    </xf>
    <xf numFmtId="165" fontId="31" fillId="0" borderId="32" xfId="17"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0" fontId="31" fillId="0" borderId="1" xfId="0" applyNumberFormat="1" applyFont="1" applyBorder="1" applyAlignment="1">
      <alignment horizontal="center" vertical="center"/>
    </xf>
    <xf numFmtId="14" fontId="31" fillId="0" borderId="1" xfId="0" applyNumberFormat="1" applyFont="1" applyBorder="1" applyAlignment="1">
      <alignment horizontal="left" vertical="center"/>
    </xf>
    <xf numFmtId="164" fontId="31" fillId="0" borderId="34" xfId="0" applyFont="1" applyBorder="1" applyAlignment="1">
      <alignment horizontal="left" vertical="center"/>
    </xf>
    <xf numFmtId="10" fontId="31" fillId="0" borderId="1" xfId="0" applyNumberFormat="1" applyFont="1" applyBorder="1" applyAlignment="1">
      <alignment horizontal="center" vertical="center" wrapText="1"/>
    </xf>
    <xf numFmtId="10" fontId="31" fillId="0" borderId="17" xfId="0" applyNumberFormat="1" applyFont="1" applyBorder="1" applyAlignment="1">
      <alignment horizontal="center" vertical="center" wrapText="1"/>
    </xf>
    <xf numFmtId="10" fontId="31" fillId="0" borderId="6" xfId="0" applyNumberFormat="1" applyFont="1" applyBorder="1" applyAlignment="1">
      <alignment horizontal="center" vertical="center" wrapText="1"/>
    </xf>
    <xf numFmtId="10" fontId="31" fillId="0" borderId="12" xfId="0" applyNumberFormat="1" applyFont="1" applyBorder="1" applyAlignment="1">
      <alignment horizontal="center" vertical="center" wrapText="1"/>
    </xf>
    <xf numFmtId="164" fontId="31" fillId="0" borderId="12" xfId="0" applyFont="1" applyBorder="1" applyAlignment="1">
      <alignment horizontal="center" vertical="center" wrapText="1"/>
    </xf>
    <xf numFmtId="10" fontId="31" fillId="0" borderId="1" xfId="0" quotePrefix="1" applyNumberFormat="1" applyFont="1" applyBorder="1" applyAlignment="1">
      <alignment horizontal="center" vertical="center" wrapText="1"/>
    </xf>
    <xf numFmtId="165" fontId="31" fillId="0" borderId="1" xfId="17" applyNumberFormat="1" applyFont="1" applyBorder="1" applyAlignment="1">
      <alignment horizontal="left" vertical="center" wrapText="1"/>
    </xf>
    <xf numFmtId="164" fontId="31" fillId="0" borderId="35" xfId="0" applyFont="1" applyBorder="1" applyAlignment="1">
      <alignment horizontal="left" vertical="center" wrapText="1"/>
    </xf>
    <xf numFmtId="10" fontId="31" fillId="0" borderId="1" xfId="0" applyNumberFormat="1" applyFont="1" applyFill="1" applyBorder="1" applyAlignment="1">
      <alignment horizontal="center" vertical="top" wrapText="1"/>
    </xf>
    <xf numFmtId="168" fontId="31" fillId="0" borderId="0" xfId="0" applyNumberFormat="1" applyFont="1" applyFill="1" applyBorder="1" applyAlignment="1" applyProtection="1">
      <alignment horizontal="center" vertical="top" wrapText="1"/>
    </xf>
    <xf numFmtId="164" fontId="31" fillId="0" borderId="0" xfId="0" applyNumberFormat="1" applyFont="1" applyFill="1" applyBorder="1" applyAlignment="1" applyProtection="1">
      <alignment horizontal="center" vertical="top"/>
    </xf>
    <xf numFmtId="3" fontId="31" fillId="0" borderId="1" xfId="17" applyNumberFormat="1" applyFont="1" applyFill="1" applyBorder="1" applyAlignment="1">
      <alignment horizontal="center" vertical="center" wrapText="1"/>
    </xf>
    <xf numFmtId="164" fontId="31" fillId="0" borderId="0" xfId="0" applyNumberFormat="1" applyFont="1" applyFill="1" applyBorder="1" applyAlignment="1" applyProtection="1">
      <alignment horizontal="left" vertical="top"/>
    </xf>
    <xf numFmtId="164" fontId="31" fillId="0" borderId="1" xfId="0" applyNumberFormat="1" applyFont="1" applyFill="1" applyBorder="1" applyAlignment="1" applyProtection="1">
      <alignment horizontal="center" vertical="center"/>
    </xf>
    <xf numFmtId="164" fontId="2" fillId="0" borderId="0" xfId="0" applyFont="1" applyFill="1" applyBorder="1" applyAlignment="1">
      <alignment horizontal="center" vertical="top" wrapText="1"/>
    </xf>
    <xf numFmtId="14" fontId="31" fillId="0" borderId="0" xfId="0" applyNumberFormat="1" applyFont="1" applyFill="1" applyBorder="1" applyAlignment="1">
      <alignment vertical="top"/>
    </xf>
    <xf numFmtId="164" fontId="2" fillId="0" borderId="0" xfId="0" applyFont="1" applyFill="1" applyBorder="1" applyAlignment="1">
      <alignment vertical="top"/>
    </xf>
    <xf numFmtId="164" fontId="31" fillId="0" borderId="0" xfId="0" applyNumberFormat="1" applyFont="1" applyFill="1" applyBorder="1" applyAlignment="1" applyProtection="1">
      <alignment vertical="center"/>
    </xf>
    <xf numFmtId="1" fontId="31" fillId="0" borderId="1" xfId="17" applyNumberFormat="1" applyFont="1" applyFill="1" applyBorder="1" applyAlignment="1">
      <alignment horizontal="center" vertical="center" wrapText="1"/>
    </xf>
    <xf numFmtId="10" fontId="31" fillId="0" borderId="17" xfId="0" applyNumberFormat="1" applyFont="1" applyFill="1" applyBorder="1" applyAlignment="1" applyProtection="1">
      <alignment horizontal="center" vertical="center" wrapText="1"/>
    </xf>
    <xf numFmtId="10" fontId="31" fillId="0" borderId="12" xfId="0" applyNumberFormat="1" applyFont="1" applyFill="1" applyBorder="1" applyAlignment="1" applyProtection="1">
      <alignment horizontal="center" vertical="center" wrapText="1"/>
    </xf>
    <xf numFmtId="166" fontId="46" fillId="0" borderId="1" xfId="0" applyNumberFormat="1" applyFont="1" applyBorder="1" applyAlignment="1">
      <alignment horizontal="center" vertical="center"/>
    </xf>
    <xf numFmtId="166" fontId="31" fillId="0" borderId="9" xfId="0" applyNumberFormat="1" applyFont="1" applyFill="1" applyBorder="1" applyAlignment="1">
      <alignment horizontal="center" vertical="center"/>
    </xf>
    <xf numFmtId="10" fontId="31" fillId="0" borderId="9" xfId="17" applyNumberFormat="1" applyFont="1" applyFill="1" applyBorder="1" applyAlignment="1">
      <alignment horizontal="center" vertical="center" wrapText="1"/>
    </xf>
    <xf numFmtId="164" fontId="0" fillId="0" borderId="0" xfId="0" applyFont="1" applyAlignment="1">
      <alignment horizontal="left" vertical="top"/>
    </xf>
    <xf numFmtId="164" fontId="47" fillId="0" borderId="0" xfId="0" applyFont="1" applyFill="1" applyBorder="1" applyAlignment="1">
      <alignment horizontal="center" vertical="top" wrapText="1"/>
    </xf>
    <xf numFmtId="164" fontId="43" fillId="5" borderId="6" xfId="0" applyNumberFormat="1" applyFont="1" applyFill="1" applyBorder="1" applyAlignment="1">
      <alignment horizontal="center" vertical="center" wrapText="1"/>
    </xf>
    <xf numFmtId="164" fontId="31" fillId="0" borderId="0" xfId="0" applyFont="1" applyFill="1" applyBorder="1" applyAlignment="1">
      <alignment vertical="center" wrapText="1"/>
    </xf>
    <xf numFmtId="9" fontId="31" fillId="0" borderId="1" xfId="0" applyNumberFormat="1" applyFont="1" applyFill="1" applyBorder="1" applyAlignment="1">
      <alignment horizontal="center" vertical="top" wrapText="1"/>
    </xf>
    <xf numFmtId="9" fontId="31" fillId="0" borderId="1" xfId="17" applyFont="1" applyFill="1" applyBorder="1" applyAlignment="1">
      <alignment horizontal="center" vertical="top" wrapText="1"/>
    </xf>
    <xf numFmtId="164" fontId="31" fillId="0" borderId="0" xfId="0" applyFont="1" applyFill="1" applyAlignment="1">
      <alignment vertical="top" wrapText="1"/>
    </xf>
    <xf numFmtId="10" fontId="31" fillId="5" borderId="1" xfId="0" applyNumberFormat="1" applyFont="1" applyFill="1" applyBorder="1" applyAlignment="1">
      <alignment horizontal="center" vertical="top" wrapText="1"/>
    </xf>
    <xf numFmtId="10" fontId="31" fillId="0" borderId="1" xfId="4" applyNumberFormat="1" applyFont="1" applyFill="1" applyBorder="1" applyAlignment="1" applyProtection="1">
      <alignment horizontal="center" vertical="center" wrapText="1"/>
    </xf>
    <xf numFmtId="10" fontId="31" fillId="0" borderId="6" xfId="4" applyNumberFormat="1" applyFont="1" applyFill="1" applyBorder="1" applyAlignment="1" applyProtection="1">
      <alignment horizontal="center" vertical="center" wrapText="1"/>
    </xf>
    <xf numFmtId="164" fontId="31" fillId="0" borderId="6" xfId="4" applyNumberFormat="1" applyFont="1" applyFill="1" applyBorder="1" applyAlignment="1" applyProtection="1">
      <alignment horizontal="center" vertical="center" wrapText="1"/>
    </xf>
    <xf numFmtId="164" fontId="31" fillId="0" borderId="5" xfId="0" applyFont="1" applyFill="1" applyBorder="1" applyAlignment="1">
      <alignment horizontal="center" vertical="center" wrapText="1"/>
    </xf>
    <xf numFmtId="164" fontId="0" fillId="0" borderId="0" xfId="0" applyFill="1" applyBorder="1" applyAlignment="1">
      <alignment vertical="center"/>
    </xf>
    <xf numFmtId="164" fontId="31" fillId="0" borderId="0" xfId="0" quotePrefix="1" applyFont="1" applyFill="1"/>
    <xf numFmtId="37" fontId="31" fillId="0" borderId="6" xfId="0" applyNumberFormat="1" applyFont="1" applyFill="1" applyBorder="1" applyAlignment="1" applyProtection="1">
      <alignment horizontal="center" vertical="center"/>
    </xf>
    <xf numFmtId="10" fontId="31" fillId="0" borderId="1" xfId="16" applyNumberFormat="1" applyFont="1" applyFill="1" applyBorder="1" applyAlignment="1" applyProtection="1">
      <alignment horizontal="center" vertical="center" wrapText="1"/>
    </xf>
    <xf numFmtId="164" fontId="31" fillId="0" borderId="1" xfId="0" applyFont="1" applyFill="1" applyBorder="1"/>
    <xf numFmtId="164" fontId="31" fillId="0" borderId="0" xfId="0" applyFont="1" applyFill="1" applyAlignment="1">
      <alignment horizontal="center"/>
    </xf>
    <xf numFmtId="164" fontId="31" fillId="0" borderId="0" xfId="0" applyFont="1" applyFill="1" applyAlignment="1">
      <alignment horizontal="center" wrapText="1"/>
    </xf>
    <xf numFmtId="164" fontId="31" fillId="0" borderId="0" xfId="0" applyFont="1" applyFill="1" applyBorder="1" applyAlignment="1">
      <alignment horizontal="left" vertical="center" wrapText="1"/>
    </xf>
    <xf numFmtId="164" fontId="31" fillId="0" borderId="0" xfId="0" applyNumberFormat="1" applyFont="1" applyFill="1" applyBorder="1" applyAlignment="1" applyProtection="1">
      <alignment vertical="top"/>
    </xf>
    <xf numFmtId="164" fontId="31" fillId="0" borderId="0" xfId="0" applyFont="1" applyFill="1" applyBorder="1" applyAlignment="1">
      <alignment horizontal="left" vertical="top" wrapText="1"/>
    </xf>
    <xf numFmtId="164" fontId="31" fillId="0" borderId="0" xfId="0" applyNumberFormat="1" applyFont="1" applyFill="1" applyBorder="1" applyAlignment="1" applyProtection="1">
      <alignment horizontal="left" vertical="top"/>
    </xf>
    <xf numFmtId="164" fontId="8" fillId="0" borderId="0" xfId="0" applyFont="1" applyFill="1" applyBorder="1" applyAlignment="1">
      <alignment horizontal="left" vertical="top" wrapText="1"/>
    </xf>
    <xf numFmtId="164" fontId="31" fillId="0" borderId="0" xfId="0" applyFont="1" applyFill="1" applyBorder="1" applyAlignment="1">
      <alignment horizontal="left" vertical="top"/>
    </xf>
    <xf numFmtId="164" fontId="31" fillId="0" borderId="9" xfId="0" applyNumberFormat="1" applyFont="1" applyFill="1" applyBorder="1" applyAlignment="1" applyProtection="1">
      <alignment horizontal="center" vertical="center" wrapText="1"/>
    </xf>
    <xf numFmtId="10" fontId="31" fillId="0" borderId="9" xfId="0" applyNumberFormat="1" applyFont="1" applyFill="1" applyBorder="1" applyAlignment="1" applyProtection="1">
      <alignment horizontal="center" vertical="center" wrapText="1"/>
    </xf>
    <xf numFmtId="164" fontId="31" fillId="0" borderId="12" xfId="0" applyFont="1" applyFill="1" applyBorder="1" applyAlignment="1">
      <alignment horizontal="left" vertical="top" wrapText="1"/>
    </xf>
    <xf numFmtId="164" fontId="27" fillId="3" borderId="23" xfId="0" applyFont="1" applyFill="1" applyBorder="1" applyAlignment="1">
      <alignment horizontal="center" vertical="center" wrapText="1"/>
    </xf>
    <xf numFmtId="164" fontId="31" fillId="0" borderId="12" xfId="0" applyFont="1" applyFill="1" applyBorder="1" applyAlignment="1">
      <alignment horizontal="center" vertical="top" wrapText="1"/>
    </xf>
    <xf numFmtId="10" fontId="31" fillId="0" borderId="6" xfId="16" applyNumberFormat="1" applyFont="1" applyFill="1" applyBorder="1" applyAlignment="1" applyProtection="1">
      <alignment horizontal="center" vertical="center" wrapText="1"/>
    </xf>
    <xf numFmtId="164" fontId="31" fillId="0" borderId="9" xfId="0" applyNumberFormat="1" applyFont="1" applyFill="1" applyBorder="1" applyAlignment="1" applyProtection="1">
      <alignment vertical="center" wrapText="1"/>
    </xf>
    <xf numFmtId="10" fontId="43" fillId="0" borderId="39" xfId="0" applyNumberFormat="1" applyFont="1" applyFill="1" applyBorder="1" applyAlignment="1">
      <alignment horizontal="center" vertical="center" wrapText="1"/>
    </xf>
    <xf numFmtId="164" fontId="31" fillId="0" borderId="23" xfId="0" applyNumberFormat="1" applyFont="1" applyFill="1" applyBorder="1" applyAlignment="1" applyProtection="1">
      <alignment horizontal="center" vertical="center" wrapText="1"/>
    </xf>
    <xf numFmtId="164" fontId="31" fillId="0" borderId="23" xfId="0" applyFont="1" applyFill="1" applyBorder="1" applyAlignment="1">
      <alignment horizontal="center" vertical="center" wrapText="1"/>
    </xf>
    <xf numFmtId="164" fontId="31" fillId="0" borderId="10" xfId="0" applyFont="1" applyFill="1" applyBorder="1" applyAlignment="1">
      <alignment horizontal="center" vertical="center"/>
    </xf>
    <xf numFmtId="164" fontId="31" fillId="0" borderId="9" xfId="0" applyFont="1" applyBorder="1" applyAlignment="1">
      <alignment horizontal="center" vertical="center"/>
    </xf>
    <xf numFmtId="164" fontId="31" fillId="0" borderId="0" xfId="0" applyFont="1" applyFill="1" applyBorder="1" applyAlignment="1">
      <alignment horizontal="left" vertical="center" wrapText="1"/>
    </xf>
    <xf numFmtId="164" fontId="31" fillId="0" borderId="0" xfId="0" applyNumberFormat="1" applyFont="1" applyFill="1" applyBorder="1" applyAlignment="1" applyProtection="1">
      <alignment vertical="top"/>
    </xf>
    <xf numFmtId="164" fontId="31" fillId="0" borderId="0" xfId="0" applyFont="1" applyFill="1" applyBorder="1" applyAlignment="1">
      <alignment horizontal="left" vertical="top" wrapText="1"/>
    </xf>
    <xf numFmtId="164" fontId="31" fillId="0" borderId="0" xfId="0" applyNumberFormat="1" applyFont="1" applyFill="1" applyBorder="1" applyAlignment="1" applyProtection="1">
      <alignment horizontal="left" vertical="top"/>
    </xf>
    <xf numFmtId="37" fontId="31" fillId="0" borderId="6" xfId="0" applyNumberFormat="1" applyFont="1" applyBorder="1" applyAlignment="1">
      <alignment horizontal="center" vertical="center"/>
    </xf>
    <xf numFmtId="37" fontId="31" fillId="0" borderId="9" xfId="0" applyNumberFormat="1" applyFont="1" applyBorder="1" applyAlignment="1">
      <alignment horizontal="center" vertical="center"/>
    </xf>
    <xf numFmtId="164" fontId="31" fillId="0" borderId="1" xfId="0" applyFont="1" applyBorder="1" applyAlignment="1">
      <alignment horizontal="left" vertical="top" wrapText="1"/>
    </xf>
    <xf numFmtId="164" fontId="31" fillId="0" borderId="0" xfId="0" applyFont="1" applyAlignment="1">
      <alignment horizontal="left" vertical="top"/>
    </xf>
    <xf numFmtId="164" fontId="31" fillId="0" borderId="0" xfId="0" applyFont="1" applyAlignment="1">
      <alignment horizontal="center" vertical="top" wrapText="1"/>
    </xf>
    <xf numFmtId="0" fontId="31" fillId="0" borderId="1" xfId="4" applyNumberFormat="1" applyFont="1" applyFill="1" applyBorder="1" applyAlignment="1">
      <alignment horizontal="center" vertical="center"/>
    </xf>
    <xf numFmtId="9" fontId="31" fillId="0" borderId="1" xfId="4" applyNumberFormat="1" applyFont="1" applyFill="1" applyBorder="1" applyAlignment="1">
      <alignment horizontal="center" vertical="center" wrapText="1"/>
    </xf>
    <xf numFmtId="165" fontId="31" fillId="0" borderId="1" xfId="4" applyNumberFormat="1" applyFont="1" applyFill="1" applyBorder="1" applyAlignment="1">
      <alignment horizontal="center" vertical="center"/>
    </xf>
    <xf numFmtId="164" fontId="31" fillId="0" borderId="6" xfId="0" applyFont="1" applyFill="1" applyBorder="1" applyAlignment="1">
      <alignment horizontal="left" vertical="top" wrapText="1"/>
    </xf>
    <xf numFmtId="164" fontId="31" fillId="0" borderId="1" xfId="0" applyNumberFormat="1" applyFont="1" applyFill="1" applyBorder="1" applyAlignment="1" applyProtection="1">
      <alignment vertical="center" wrapText="1"/>
    </xf>
    <xf numFmtId="164" fontId="17" fillId="0" borderId="0" xfId="3" applyNumberFormat="1" applyFill="1" applyAlignment="1" applyProtection="1">
      <alignment vertical="top"/>
    </xf>
    <xf numFmtId="5" fontId="27" fillId="3" borderId="6" xfId="0" applyNumberFormat="1" applyFont="1" applyFill="1" applyBorder="1" applyAlignment="1" applyProtection="1">
      <alignment horizontal="center" vertical="center" wrapText="1"/>
    </xf>
    <xf numFmtId="5" fontId="27" fillId="3" borderId="12" xfId="0" applyNumberFormat="1" applyFont="1" applyFill="1" applyBorder="1" applyAlignment="1" applyProtection="1">
      <alignment horizontal="center" vertical="center" wrapText="1"/>
    </xf>
    <xf numFmtId="164" fontId="27" fillId="3" borderId="17" xfId="0" applyNumberFormat="1" applyFont="1" applyFill="1" applyBorder="1" applyAlignment="1" applyProtection="1">
      <alignment horizontal="center" vertical="center" wrapText="1"/>
    </xf>
    <xf numFmtId="164" fontId="32" fillId="0" borderId="1" xfId="0" applyFont="1" applyFill="1" applyBorder="1" applyAlignment="1">
      <alignment vertical="top"/>
    </xf>
    <xf numFmtId="166" fontId="31" fillId="0" borderId="1" xfId="20" applyNumberFormat="1" applyFont="1" applyFill="1" applyBorder="1" applyAlignment="1">
      <alignment horizontal="center" vertical="top" wrapText="1"/>
    </xf>
    <xf numFmtId="0" fontId="31" fillId="0" borderId="33" xfId="0" applyNumberFormat="1" applyFont="1" applyFill="1" applyBorder="1" applyAlignment="1">
      <alignment horizontal="center" vertical="top" wrapText="1"/>
    </xf>
    <xf numFmtId="10" fontId="31" fillId="0" borderId="0" xfId="0" applyNumberFormat="1" applyFont="1" applyFill="1" applyBorder="1" applyAlignment="1">
      <alignment horizontal="center" vertical="center" wrapText="1"/>
    </xf>
    <xf numFmtId="49" fontId="31" fillId="0" borderId="0" xfId="17" applyNumberFormat="1" applyFont="1" applyFill="1" applyBorder="1" applyAlignment="1">
      <alignment horizontal="left" vertical="center" wrapText="1"/>
    </xf>
    <xf numFmtId="14" fontId="8" fillId="0" borderId="0" xfId="16" applyNumberFormat="1" applyFont="1" applyFill="1" applyBorder="1" applyAlignment="1">
      <alignment horizontal="center" vertical="top" wrapText="1"/>
    </xf>
    <xf numFmtId="164" fontId="8" fillId="0" borderId="0" xfId="0" applyFont="1" applyFill="1" applyBorder="1" applyAlignment="1">
      <alignment horizontal="right" vertical="top" wrapText="1"/>
    </xf>
    <xf numFmtId="164" fontId="8" fillId="0" borderId="0" xfId="16" applyFont="1" applyFill="1" applyBorder="1" applyAlignment="1">
      <alignment vertical="top"/>
    </xf>
    <xf numFmtId="164" fontId="8" fillId="0" borderId="0" xfId="16" applyFont="1" applyFill="1" applyAlignment="1">
      <alignment vertical="top"/>
    </xf>
    <xf numFmtId="164" fontId="31" fillId="0" borderId="4" xfId="0" applyFont="1" applyFill="1" applyBorder="1" applyAlignment="1">
      <alignment horizontal="left" vertical="top"/>
    </xf>
    <xf numFmtId="10" fontId="31" fillId="0" borderId="1" xfId="4" applyNumberFormat="1" applyFont="1" applyFill="1" applyBorder="1" applyAlignment="1">
      <alignment horizontal="center" vertical="center" wrapText="1"/>
    </xf>
    <xf numFmtId="166" fontId="31" fillId="0" borderId="1" xfId="4" applyNumberFormat="1" applyFont="1" applyFill="1" applyBorder="1" applyAlignment="1">
      <alignment horizontal="center" vertical="center" wrapText="1"/>
    </xf>
    <xf numFmtId="165" fontId="31" fillId="0" borderId="1" xfId="4" applyNumberFormat="1" applyFont="1" applyFill="1" applyBorder="1" applyAlignment="1">
      <alignment horizontal="left" vertical="center" wrapText="1"/>
    </xf>
    <xf numFmtId="14" fontId="31" fillId="0" borderId="1" xfId="4" applyNumberFormat="1" applyFont="1" applyFill="1" applyBorder="1" applyAlignment="1">
      <alignment horizontal="center" vertical="center"/>
    </xf>
    <xf numFmtId="6" fontId="31" fillId="0" borderId="1" xfId="4" applyNumberFormat="1" applyFont="1" applyFill="1" applyBorder="1" applyAlignment="1">
      <alignment horizontal="center" vertical="center" wrapText="1"/>
    </xf>
    <xf numFmtId="164" fontId="32" fillId="0" borderId="0" xfId="0" applyFont="1" applyFill="1" applyAlignment="1">
      <alignment horizontal="left" vertical="top" wrapText="1"/>
    </xf>
    <xf numFmtId="14" fontId="27" fillId="0" borderId="0" xfId="0" applyNumberFormat="1" applyFont="1" applyFill="1" applyBorder="1" applyAlignment="1">
      <alignment horizontal="left" vertical="top"/>
    </xf>
    <xf numFmtId="164" fontId="31" fillId="0" borderId="0" xfId="16" applyNumberFormat="1" applyFont="1" applyFill="1" applyBorder="1" applyAlignment="1" applyProtection="1">
      <alignment horizontal="center" vertical="top"/>
    </xf>
    <xf numFmtId="164" fontId="0" fillId="0" borderId="1" xfId="0" applyBorder="1"/>
    <xf numFmtId="164" fontId="29" fillId="0" borderId="0" xfId="0" applyFont="1" applyFill="1" applyAlignment="1">
      <alignment vertical="top"/>
    </xf>
    <xf numFmtId="164" fontId="52" fillId="0" borderId="0" xfId="0" applyFont="1" applyBorder="1" applyAlignment="1">
      <alignment vertical="center"/>
    </xf>
    <xf numFmtId="164" fontId="52" fillId="0" borderId="0" xfId="0" applyFont="1" applyAlignment="1">
      <alignment vertical="center"/>
    </xf>
    <xf numFmtId="164" fontId="53" fillId="0" borderId="0" xfId="0" applyFont="1" applyBorder="1" applyAlignment="1">
      <alignment vertical="center"/>
    </xf>
    <xf numFmtId="164" fontId="53" fillId="0" borderId="0" xfId="0" applyFont="1" applyAlignment="1">
      <alignment vertical="center"/>
    </xf>
    <xf numFmtId="10" fontId="27" fillId="0" borderId="0" xfId="0" applyNumberFormat="1" applyFont="1" applyFill="1" applyBorder="1" applyAlignment="1">
      <alignment horizontal="center" vertical="top"/>
    </xf>
    <xf numFmtId="164" fontId="27" fillId="0" borderId="0" xfId="0" applyFont="1" applyFill="1" applyBorder="1" applyAlignment="1">
      <alignment vertical="top"/>
    </xf>
    <xf numFmtId="164" fontId="27" fillId="0" borderId="0" xfId="0" applyFont="1" applyFill="1" applyAlignment="1">
      <alignment vertical="top"/>
    </xf>
    <xf numFmtId="10" fontId="31" fillId="0" borderId="33" xfId="4" applyNumberFormat="1" applyFont="1" applyFill="1" applyBorder="1" applyAlignment="1" applyProtection="1">
      <alignment horizontal="center" vertical="center" wrapText="1"/>
    </xf>
    <xf numFmtId="164" fontId="31" fillId="0" borderId="17" xfId="4" applyNumberFormat="1" applyFont="1" applyFill="1" applyBorder="1" applyAlignment="1" applyProtection="1">
      <alignment horizontal="center" vertical="center" wrapText="1"/>
    </xf>
    <xf numFmtId="164" fontId="31" fillId="0" borderId="1" xfId="4" applyNumberFormat="1" applyFont="1" applyFill="1" applyBorder="1" applyAlignment="1" applyProtection="1">
      <alignment horizontal="center" vertical="center" wrapText="1"/>
    </xf>
    <xf numFmtId="164" fontId="31" fillId="0" borderId="28" xfId="4" applyNumberFormat="1" applyFont="1" applyFill="1" applyBorder="1" applyAlignment="1" applyProtection="1">
      <alignment horizontal="center" vertical="center" wrapText="1"/>
    </xf>
    <xf numFmtId="164" fontId="31" fillId="0" borderId="1" xfId="0" applyFont="1" applyFill="1" applyBorder="1" applyAlignment="1">
      <alignment horizontal="left"/>
    </xf>
    <xf numFmtId="164" fontId="31" fillId="0" borderId="1" xfId="0" applyFont="1" applyFill="1" applyBorder="1" applyAlignment="1">
      <alignment horizontal="left" wrapText="1"/>
    </xf>
    <xf numFmtId="164" fontId="31" fillId="0" borderId="1" xfId="0" applyFont="1" applyFill="1" applyBorder="1" applyAlignment="1">
      <alignment horizontal="center"/>
    </xf>
    <xf numFmtId="166" fontId="31" fillId="5" borderId="17" xfId="17" applyNumberFormat="1" applyFont="1" applyFill="1" applyBorder="1" applyAlignment="1">
      <alignment horizontal="center" vertical="top" wrapText="1"/>
    </xf>
    <xf numFmtId="164" fontId="31" fillId="0" borderId="1" xfId="10" applyFont="1" applyFill="1" applyBorder="1" applyAlignment="1">
      <alignment horizontal="left" vertical="center" wrapText="1"/>
    </xf>
    <xf numFmtId="14" fontId="31" fillId="0" borderId="17" xfId="0" applyNumberFormat="1" applyFont="1" applyFill="1" applyBorder="1" applyAlignment="1">
      <alignment horizontal="center" vertical="center"/>
    </xf>
    <xf numFmtId="164" fontId="54" fillId="0" borderId="0" xfId="3" applyNumberFormat="1" applyFont="1" applyFill="1" applyAlignment="1" applyProtection="1">
      <alignment vertical="top"/>
    </xf>
    <xf numFmtId="164" fontId="27" fillId="3" borderId="12" xfId="0" applyFont="1" applyFill="1" applyBorder="1" applyAlignment="1">
      <alignment horizontal="center" vertical="center" wrapText="1"/>
    </xf>
    <xf numFmtId="9" fontId="43" fillId="0" borderId="1" xfId="17" applyFont="1" applyBorder="1" applyAlignment="1">
      <alignment horizontal="center" vertical="top"/>
    </xf>
    <xf numFmtId="164" fontId="31" fillId="0" borderId="6" xfId="0" applyFont="1" applyBorder="1" applyAlignment="1">
      <alignment horizontal="center" vertical="top" wrapText="1"/>
    </xf>
    <xf numFmtId="164" fontId="31" fillId="0" borderId="12" xfId="0" applyFont="1" applyBorder="1" applyAlignment="1">
      <alignment horizontal="center" vertical="top"/>
    </xf>
    <xf numFmtId="164" fontId="31" fillId="0" borderId="1" xfId="0" applyFont="1" applyBorder="1" applyAlignment="1">
      <alignment horizontal="center" vertical="top"/>
    </xf>
    <xf numFmtId="164" fontId="31" fillId="0" borderId="6" xfId="0" applyFont="1" applyBorder="1" applyAlignment="1">
      <alignment horizontal="center" vertical="top"/>
    </xf>
    <xf numFmtId="10" fontId="31" fillId="0" borderId="6" xfId="0" applyNumberFormat="1" applyFont="1" applyBorder="1" applyAlignment="1">
      <alignment horizontal="center" vertical="top"/>
    </xf>
    <xf numFmtId="7" fontId="31" fillId="0" borderId="1" xfId="20" applyNumberFormat="1" applyFont="1" applyFill="1" applyBorder="1" applyAlignment="1">
      <alignment horizontal="center" vertical="top" wrapText="1"/>
    </xf>
    <xf numFmtId="7" fontId="43" fillId="0" borderId="1" xfId="20" applyNumberFormat="1" applyFont="1" applyBorder="1" applyAlignment="1">
      <alignment horizontal="center" vertical="top"/>
    </xf>
    <xf numFmtId="168" fontId="31" fillId="0" borderId="6" xfId="0" applyNumberFormat="1" applyFont="1" applyBorder="1" applyAlignment="1">
      <alignment horizontal="center" vertical="top"/>
    </xf>
    <xf numFmtId="168" fontId="43" fillId="0" borderId="1" xfId="17" applyNumberFormat="1" applyFont="1" applyBorder="1" applyAlignment="1">
      <alignment horizontal="center" vertical="top"/>
    </xf>
    <xf numFmtId="9" fontId="43" fillId="0" borderId="1" xfId="20" applyNumberFormat="1" applyFont="1" applyBorder="1" applyAlignment="1">
      <alignment horizontal="center" vertical="top"/>
    </xf>
    <xf numFmtId="4" fontId="43" fillId="0" borderId="1" xfId="20" applyNumberFormat="1" applyFont="1" applyBorder="1" applyAlignment="1">
      <alignment horizontal="center" vertical="top"/>
    </xf>
    <xf numFmtId="4" fontId="31" fillId="0" borderId="1" xfId="20" applyNumberFormat="1" applyFont="1" applyFill="1" applyBorder="1" applyAlignment="1">
      <alignment horizontal="center" vertical="top" wrapText="1"/>
    </xf>
    <xf numFmtId="4" fontId="31" fillId="0" borderId="1" xfId="0" applyNumberFormat="1" applyFont="1" applyFill="1" applyBorder="1" applyAlignment="1">
      <alignment horizontal="center" vertical="top" wrapText="1"/>
    </xf>
    <xf numFmtId="164" fontId="31" fillId="5" borderId="1" xfId="0" applyFont="1" applyFill="1" applyBorder="1" applyAlignment="1">
      <alignment vertical="top"/>
    </xf>
    <xf numFmtId="164" fontId="31" fillId="0" borderId="6" xfId="0" applyFont="1" applyFill="1" applyBorder="1" applyAlignment="1">
      <alignment vertical="top"/>
    </xf>
    <xf numFmtId="164" fontId="31" fillId="0" borderId="12" xfId="0" applyFont="1" applyFill="1" applyBorder="1" applyAlignment="1">
      <alignment vertical="top" wrapText="1"/>
    </xf>
    <xf numFmtId="164" fontId="31" fillId="0" borderId="1" xfId="0" applyFont="1" applyBorder="1" applyAlignment="1">
      <alignment horizontal="left" vertical="center"/>
    </xf>
    <xf numFmtId="164" fontId="31" fillId="0" borderId="0" xfId="0" applyFont="1" applyFill="1" applyBorder="1" applyAlignment="1">
      <alignment horizontal="left" vertical="top"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31" fillId="0" borderId="1" xfId="0" applyFont="1" applyFill="1" applyBorder="1" applyAlignment="1">
      <alignment wrapText="1"/>
    </xf>
    <xf numFmtId="164" fontId="31" fillId="0" borderId="0" xfId="0" applyNumberFormat="1" applyFont="1" applyFill="1" applyBorder="1" applyAlignment="1" applyProtection="1">
      <alignment horizontal="left" vertical="top"/>
    </xf>
    <xf numFmtId="14" fontId="31" fillId="0" borderId="9" xfId="0" applyNumberFormat="1" applyFont="1" applyFill="1" applyBorder="1" applyAlignment="1">
      <alignment horizontal="center" vertical="center"/>
    </xf>
    <xf numFmtId="164" fontId="31" fillId="0" borderId="1" xfId="3" applyNumberFormat="1" applyFont="1" applyFill="1" applyBorder="1" applyAlignment="1" applyProtection="1">
      <alignment horizontal="left" vertical="center" wrapText="1"/>
    </xf>
    <xf numFmtId="165" fontId="31" fillId="0" borderId="1" xfId="17" applyNumberFormat="1" applyFont="1" applyFill="1" applyBorder="1" applyAlignment="1">
      <alignment horizontal="center" vertical="center"/>
    </xf>
    <xf numFmtId="164" fontId="31" fillId="0" borderId="1" xfId="0" applyNumberFormat="1" applyFont="1" applyFill="1" applyBorder="1" applyAlignment="1" applyProtection="1">
      <alignment horizontal="center" vertical="top"/>
    </xf>
    <xf numFmtId="3" fontId="31" fillId="0" borderId="1" xfId="0" applyNumberFormat="1" applyFont="1" applyFill="1" applyBorder="1" applyAlignment="1">
      <alignment horizontal="center" vertical="top" wrapText="1"/>
    </xf>
    <xf numFmtId="164" fontId="2" fillId="0" borderId="0" xfId="0" applyFont="1" applyFill="1" applyBorder="1" applyAlignment="1">
      <alignment vertical="top" wrapText="1"/>
    </xf>
    <xf numFmtId="164" fontId="31" fillId="0" borderId="1" xfId="13" applyFont="1" applyBorder="1" applyAlignment="1">
      <alignment horizontal="center" vertical="center"/>
    </xf>
    <xf numFmtId="164" fontId="31" fillId="0" borderId="1" xfId="8" applyFont="1" applyBorder="1" applyAlignment="1">
      <alignment horizontal="left" vertical="center" wrapText="1"/>
    </xf>
    <xf numFmtId="164" fontId="31" fillId="0" borderId="1" xfId="9" applyFont="1" applyBorder="1" applyAlignment="1">
      <alignment horizontal="center" vertical="center" wrapText="1"/>
    </xf>
    <xf numFmtId="164" fontId="31" fillId="0" borderId="1" xfId="0" quotePrefix="1" applyFont="1" applyBorder="1" applyAlignment="1">
      <alignment horizontal="center" vertical="center" wrapText="1"/>
    </xf>
    <xf numFmtId="165" fontId="31" fillId="0" borderId="0" xfId="17" applyNumberFormat="1" applyFont="1" applyFill="1" applyBorder="1" applyAlignment="1">
      <alignment horizontal="center" vertical="top" wrapText="1"/>
    </xf>
    <xf numFmtId="164" fontId="27" fillId="0" borderId="0" xfId="0" applyFont="1" applyFill="1" applyBorder="1" applyAlignment="1">
      <alignment horizontal="left" vertical="center" wrapText="1"/>
    </xf>
    <xf numFmtId="164" fontId="31" fillId="0" borderId="1" xfId="0" applyFont="1" applyFill="1" applyBorder="1" applyAlignment="1">
      <alignment horizontal="center" wrapText="1"/>
    </xf>
    <xf numFmtId="0" fontId="60" fillId="0" borderId="0" xfId="21" applyFont="1" applyFill="1" applyBorder="1" applyAlignment="1">
      <alignment wrapText="1"/>
    </xf>
    <xf numFmtId="164" fontId="31" fillId="0" borderId="0" xfId="0" applyFont="1" applyBorder="1"/>
    <xf numFmtId="165" fontId="31" fillId="0" borderId="0" xfId="0" applyNumberFormat="1" applyFont="1" applyBorder="1"/>
    <xf numFmtId="14" fontId="29" fillId="0" borderId="0" xfId="0" applyNumberFormat="1" applyFont="1" applyFill="1" applyBorder="1" applyAlignment="1">
      <alignment horizontal="left" vertical="top"/>
    </xf>
    <xf numFmtId="10" fontId="29" fillId="0" borderId="0" xfId="0" applyNumberFormat="1" applyFont="1" applyFill="1" applyBorder="1" applyAlignment="1">
      <alignment horizontal="center" vertical="top"/>
    </xf>
    <xf numFmtId="164" fontId="29" fillId="0" borderId="0" xfId="0" applyFont="1" applyFill="1" applyBorder="1" applyAlignment="1">
      <alignment vertical="top"/>
    </xf>
    <xf numFmtId="14" fontId="31" fillId="0" borderId="17" xfId="0" applyNumberFormat="1" applyFont="1" applyFill="1" applyBorder="1" applyAlignment="1">
      <alignment horizontal="center" vertical="center" wrapText="1"/>
    </xf>
    <xf numFmtId="10" fontId="31" fillId="0" borderId="0" xfId="17"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left" vertical="top" indent="2"/>
    </xf>
    <xf numFmtId="164" fontId="31" fillId="0" borderId="0" xfId="0" applyFont="1" applyFill="1" applyAlignment="1">
      <alignment horizontal="left" vertical="top" indent="2"/>
    </xf>
    <xf numFmtId="10" fontId="43" fillId="5" borderId="1" xfId="4" applyNumberFormat="1" applyFont="1" applyFill="1" applyBorder="1" applyAlignment="1">
      <alignment horizontal="center" vertical="center" wrapText="1"/>
    </xf>
    <xf numFmtId="10" fontId="43" fillId="9" borderId="1" xfId="4" applyNumberFormat="1" applyFont="1" applyFill="1" applyBorder="1" applyAlignment="1">
      <alignment horizontal="center" vertical="center" wrapText="1"/>
    </xf>
    <xf numFmtId="10" fontId="43" fillId="5" borderId="1" xfId="16" applyNumberFormat="1" applyFont="1" applyFill="1" applyBorder="1" applyAlignment="1">
      <alignment horizontal="center" vertical="center" wrapText="1"/>
    </xf>
    <xf numFmtId="14" fontId="43" fillId="9" borderId="1" xfId="4" applyNumberFormat="1" applyFont="1" applyFill="1" applyBorder="1" applyAlignment="1">
      <alignment horizontal="center" vertical="center" wrapText="1"/>
    </xf>
    <xf numFmtId="10" fontId="43" fillId="9" borderId="6" xfId="4" applyNumberFormat="1" applyFont="1" applyFill="1" applyBorder="1" applyAlignment="1">
      <alignment horizontal="center" vertical="center"/>
    </xf>
    <xf numFmtId="164" fontId="31" fillId="0" borderId="0" xfId="0" applyFont="1" applyAlignment="1">
      <alignment horizontal="left" vertical="center" indent="1"/>
    </xf>
    <xf numFmtId="164" fontId="31" fillId="0" borderId="0" xfId="0" applyFont="1" applyFill="1" applyBorder="1" applyAlignment="1">
      <alignment horizontal="left" vertical="top" wrapText="1"/>
    </xf>
    <xf numFmtId="164" fontId="31" fillId="0" borderId="0" xfId="0" applyNumberFormat="1" applyFont="1" applyFill="1" applyBorder="1" applyAlignment="1" applyProtection="1">
      <alignment horizontal="left" vertical="top"/>
    </xf>
    <xf numFmtId="164" fontId="31" fillId="0" borderId="17"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vertical="top"/>
    </xf>
    <xf numFmtId="164" fontId="31" fillId="0" borderId="0" xfId="0" applyFont="1" applyFill="1" applyBorder="1" applyAlignment="1">
      <alignment horizontal="left" vertical="top"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8" fillId="0" borderId="0" xfId="0" applyFont="1" applyFill="1" applyBorder="1" applyAlignment="1">
      <alignment horizontal="left" vertical="top" wrapText="1"/>
    </xf>
    <xf numFmtId="164" fontId="31" fillId="0" borderId="0" xfId="0" applyFont="1" applyFill="1" applyBorder="1" applyAlignment="1">
      <alignment vertical="top" wrapText="1"/>
    </xf>
    <xf numFmtId="164" fontId="31" fillId="0" borderId="0" xfId="0" applyFont="1" applyFill="1" applyBorder="1" applyAlignment="1">
      <alignment horizontal="left" vertical="top"/>
    </xf>
    <xf numFmtId="164" fontId="2" fillId="0" borderId="0" xfId="0" applyNumberFormat="1" applyFont="1" applyAlignment="1">
      <alignment vertical="center" wrapText="1"/>
    </xf>
    <xf numFmtId="164" fontId="2" fillId="0" borderId="0" xfId="0" applyNumberFormat="1" applyFont="1" applyAlignment="1">
      <alignment vertical="center"/>
    </xf>
    <xf numFmtId="9" fontId="31" fillId="0" borderId="17" xfId="0" applyNumberFormat="1" applyFont="1" applyFill="1" applyBorder="1" applyAlignment="1">
      <alignment horizontal="center" vertical="top" wrapText="1"/>
    </xf>
    <xf numFmtId="164" fontId="8" fillId="0" borderId="0" xfId="16" applyFont="1" applyFill="1" applyBorder="1" applyAlignment="1">
      <alignment vertical="center"/>
    </xf>
    <xf numFmtId="164" fontId="8" fillId="0" borderId="0" xfId="16" applyFont="1" applyFill="1" applyAlignment="1">
      <alignment vertical="center"/>
    </xf>
    <xf numFmtId="49" fontId="31" fillId="0" borderId="1" xfId="0" applyNumberFormat="1" applyFont="1" applyFill="1" applyBorder="1" applyAlignment="1" applyProtection="1">
      <alignment horizontal="center" vertical="center" wrapText="1"/>
    </xf>
    <xf numFmtId="10" fontId="31" fillId="0" borderId="38" xfId="0" applyNumberFormat="1" applyFont="1" applyFill="1" applyBorder="1" applyAlignment="1" applyProtection="1">
      <alignment horizontal="center" vertical="center" wrapText="1"/>
    </xf>
    <xf numFmtId="169" fontId="31" fillId="0" borderId="1" xfId="2" applyNumberFormat="1" applyFont="1" applyFill="1" applyBorder="1" applyAlignment="1">
      <alignment horizontal="center" vertical="center" wrapText="1"/>
    </xf>
    <xf numFmtId="164" fontId="31" fillId="0" borderId="1" xfId="22" applyFont="1" applyFill="1" applyBorder="1" applyAlignment="1">
      <alignment horizontal="center" vertical="center" wrapText="1"/>
    </xf>
    <xf numFmtId="168" fontId="31" fillId="0" borderId="1" xfId="22" applyNumberFormat="1" applyFont="1" applyFill="1" applyBorder="1" applyAlignment="1">
      <alignment horizontal="center" vertical="center" wrapText="1"/>
    </xf>
    <xf numFmtId="166" fontId="31" fillId="0" borderId="1" xfId="22" applyNumberFormat="1" applyFont="1" applyFill="1" applyBorder="1" applyAlignment="1">
      <alignment horizontal="center" vertical="center" wrapText="1"/>
    </xf>
    <xf numFmtId="14" fontId="31" fillId="0" borderId="17" xfId="0" applyNumberFormat="1" applyFont="1" applyBorder="1" applyAlignment="1">
      <alignment horizontal="center" vertical="center"/>
    </xf>
    <xf numFmtId="14" fontId="31" fillId="0" borderId="0" xfId="0" applyNumberFormat="1" applyFont="1" applyFill="1" applyBorder="1" applyAlignment="1">
      <alignment horizontal="left" vertical="top"/>
    </xf>
    <xf numFmtId="164" fontId="10" fillId="0" borderId="0" xfId="0" applyFont="1" applyFill="1" applyAlignment="1">
      <alignment vertical="center"/>
    </xf>
    <xf numFmtId="170" fontId="31" fillId="0" borderId="1" xfId="17" applyNumberFormat="1" applyFont="1" applyFill="1" applyBorder="1" applyAlignment="1">
      <alignment horizontal="center" vertical="center"/>
    </xf>
    <xf numFmtId="14" fontId="62" fillId="0" borderId="0" xfId="0" quotePrefix="1" applyNumberFormat="1" applyFont="1" applyFill="1" applyBorder="1" applyAlignment="1" applyProtection="1">
      <alignment horizontal="center" vertical="center"/>
    </xf>
    <xf numFmtId="10" fontId="8" fillId="0" borderId="0" xfId="0" quotePrefix="1" applyNumberFormat="1" applyFont="1" applyFill="1" applyBorder="1" applyAlignment="1" applyProtection="1">
      <alignment horizontal="center" vertical="top"/>
    </xf>
    <xf numFmtId="164" fontId="31" fillId="0" borderId="0" xfId="0" applyFont="1" applyFill="1" applyBorder="1" applyAlignment="1"/>
    <xf numFmtId="10" fontId="31" fillId="0" borderId="1" xfId="17" applyNumberFormat="1" applyFont="1" applyFill="1" applyBorder="1" applyAlignment="1">
      <alignment horizontal="center" vertical="top" wrapText="1"/>
    </xf>
    <xf numFmtId="10" fontId="31" fillId="0" borderId="1" xfId="17" applyNumberFormat="1" applyFont="1" applyBorder="1" applyAlignment="1">
      <alignment horizontal="center" vertical="center" wrapText="1"/>
    </xf>
    <xf numFmtId="10" fontId="31" fillId="0" borderId="1" xfId="0" applyNumberFormat="1" applyFont="1" applyBorder="1" applyAlignment="1">
      <alignment horizontal="center" vertical="top"/>
    </xf>
    <xf numFmtId="165" fontId="8" fillId="0" borderId="1" xfId="0" applyNumberFormat="1" applyFont="1" applyFill="1" applyBorder="1" applyAlignment="1">
      <alignment horizontal="center" vertical="center" wrapText="1"/>
    </xf>
    <xf numFmtId="164" fontId="2" fillId="0" borderId="1" xfId="0" applyFont="1" applyFill="1" applyBorder="1" applyAlignment="1">
      <alignment horizontal="left" vertical="top" wrapText="1"/>
    </xf>
    <xf numFmtId="164" fontId="31" fillId="0" borderId="0" xfId="0" applyNumberFormat="1" applyFont="1" applyFill="1" applyBorder="1" applyAlignment="1" applyProtection="1">
      <alignment vertical="top"/>
    </xf>
    <xf numFmtId="164" fontId="31" fillId="0" borderId="0" xfId="0" applyFont="1" applyFill="1" applyBorder="1" applyAlignment="1">
      <alignment horizontal="left" vertical="top" wrapText="1"/>
    </xf>
    <xf numFmtId="14" fontId="31" fillId="0" borderId="0" xfId="0" applyNumberFormat="1" applyFont="1" applyFill="1" applyBorder="1" applyAlignment="1">
      <alignment horizontal="left" vertical="top"/>
    </xf>
    <xf numFmtId="164" fontId="31" fillId="0" borderId="0" xfId="0" applyNumberFormat="1" applyFont="1" applyFill="1" applyBorder="1" applyAlignment="1" applyProtection="1">
      <alignment horizontal="left" vertical="top"/>
    </xf>
    <xf numFmtId="164" fontId="42" fillId="0" borderId="1" xfId="3" applyNumberFormat="1" applyFont="1" applyFill="1" applyBorder="1" applyAlignment="1" applyProtection="1">
      <alignment horizontal="left" vertical="center" wrapText="1"/>
    </xf>
    <xf numFmtId="164" fontId="31" fillId="0" borderId="17" xfId="0" applyFont="1" applyBorder="1" applyAlignment="1">
      <alignment horizontal="center" vertical="center" wrapText="1"/>
    </xf>
    <xf numFmtId="37" fontId="31" fillId="0" borderId="12" xfId="0" applyNumberFormat="1" applyFont="1" applyFill="1" applyBorder="1" applyAlignment="1" applyProtection="1">
      <alignment horizontal="center" vertical="center" wrapText="1"/>
    </xf>
    <xf numFmtId="37" fontId="31" fillId="0" borderId="12" xfId="0" applyNumberFormat="1" applyFont="1" applyFill="1" applyBorder="1" applyAlignment="1" applyProtection="1">
      <alignment horizontal="center" vertical="center"/>
    </xf>
    <xf numFmtId="14" fontId="9" fillId="0" borderId="0" xfId="0" applyNumberFormat="1" applyFont="1" applyFill="1" applyBorder="1" applyAlignment="1">
      <alignment horizontal="center" vertical="top"/>
    </xf>
    <xf numFmtId="10" fontId="9" fillId="0" borderId="0" xfId="0" quotePrefix="1" applyNumberFormat="1" applyFont="1" applyFill="1" applyBorder="1" applyAlignment="1">
      <alignment horizontal="center" vertical="top"/>
    </xf>
    <xf numFmtId="10" fontId="43" fillId="0" borderId="0" xfId="0" applyNumberFormat="1" applyFont="1" applyFill="1" applyBorder="1" applyAlignment="1">
      <alignment horizontal="center" vertical="center" wrapText="1"/>
    </xf>
    <xf numFmtId="164" fontId="31" fillId="0" borderId="0" xfId="0" applyNumberFormat="1" applyFont="1" applyFill="1" applyBorder="1" applyAlignment="1" applyProtection="1">
      <alignment horizontal="center" vertical="center" wrapText="1"/>
    </xf>
    <xf numFmtId="164" fontId="24" fillId="0" borderId="0" xfId="3" applyNumberFormat="1" applyFont="1" applyFill="1" applyBorder="1" applyAlignment="1" applyProtection="1">
      <alignment vertical="center"/>
    </xf>
    <xf numFmtId="164" fontId="2" fillId="0" borderId="0" xfId="0" applyNumberFormat="1" applyFont="1" applyFill="1" applyBorder="1" applyAlignment="1" applyProtection="1">
      <alignment horizontal="center" vertical="top"/>
    </xf>
    <xf numFmtId="164" fontId="24" fillId="0" borderId="0" xfId="3" applyNumberFormat="1" applyFont="1" applyAlignment="1" applyProtection="1">
      <alignment horizontal="left"/>
    </xf>
    <xf numFmtId="164" fontId="42" fillId="0" borderId="0" xfId="0" applyFont="1" applyAlignment="1">
      <alignment horizontal="left"/>
    </xf>
    <xf numFmtId="164" fontId="42" fillId="0" borderId="0" xfId="3" applyNumberFormat="1" applyFont="1" applyFill="1" applyBorder="1" applyAlignment="1" applyProtection="1">
      <alignment vertical="top"/>
    </xf>
    <xf numFmtId="164" fontId="24" fillId="0" borderId="0" xfId="3" applyNumberFormat="1" applyFont="1" applyFill="1" applyBorder="1" applyAlignment="1" applyProtection="1">
      <alignment vertical="top" wrapText="1"/>
    </xf>
    <xf numFmtId="164" fontId="8" fillId="0" borderId="1" xfId="0" applyFont="1" applyFill="1" applyBorder="1" applyAlignment="1">
      <alignment horizontal="center" vertical="center" wrapText="1"/>
    </xf>
    <xf numFmtId="164" fontId="2" fillId="0" borderId="0" xfId="0" applyFont="1" applyFill="1" applyBorder="1" applyAlignment="1">
      <alignment horizontal="center" vertical="center" wrapText="1"/>
    </xf>
    <xf numFmtId="164" fontId="24" fillId="0" borderId="0" xfId="3" applyNumberFormat="1" applyFont="1" applyFill="1" applyAlignment="1" applyProtection="1">
      <alignment horizontal="left" vertical="center"/>
    </xf>
    <xf numFmtId="164" fontId="31" fillId="0" borderId="0" xfId="4" applyNumberFormat="1" applyFont="1" applyFill="1" applyBorder="1" applyAlignment="1" applyProtection="1">
      <alignment horizontal="left" vertical="center"/>
    </xf>
    <xf numFmtId="37" fontId="31" fillId="0" borderId="2" xfId="0" applyNumberFormat="1" applyFont="1" applyFill="1" applyBorder="1" applyAlignment="1" applyProtection="1">
      <alignment horizontal="center" vertical="center"/>
    </xf>
    <xf numFmtId="164" fontId="39" fillId="0" borderId="0" xfId="0" applyFont="1" applyFill="1" applyAlignment="1">
      <alignment vertical="center"/>
    </xf>
    <xf numFmtId="37" fontId="31" fillId="0" borderId="4" xfId="0" applyNumberFormat="1" applyFont="1" applyFill="1" applyBorder="1" applyAlignment="1" applyProtection="1">
      <alignment horizontal="center" vertical="center"/>
    </xf>
    <xf numFmtId="37" fontId="31" fillId="0" borderId="22" xfId="0" applyNumberFormat="1" applyFont="1" applyFill="1" applyBorder="1" applyAlignment="1" applyProtection="1">
      <alignment horizontal="center" vertical="center"/>
    </xf>
    <xf numFmtId="37" fontId="31" fillId="0" borderId="10" xfId="0" applyNumberFormat="1" applyFont="1" applyFill="1" applyBorder="1" applyAlignment="1" applyProtection="1">
      <alignment horizontal="center" vertical="center"/>
    </xf>
    <xf numFmtId="164" fontId="39" fillId="0" borderId="0" xfId="0" applyFont="1" applyFill="1" applyAlignment="1">
      <alignment vertical="top"/>
    </xf>
    <xf numFmtId="164" fontId="31" fillId="0" borderId="1" xfId="0" applyFont="1" applyBorder="1" applyAlignment="1">
      <alignment vertical="top"/>
    </xf>
    <xf numFmtId="164" fontId="31" fillId="0" borderId="1" xfId="16" applyFont="1" applyBorder="1" applyAlignment="1">
      <alignment horizontal="center" vertical="center" wrapText="1"/>
    </xf>
    <xf numFmtId="164" fontId="31" fillId="0" borderId="1" xfId="4" applyFont="1" applyBorder="1" applyAlignment="1">
      <alignment horizontal="center" vertical="center" wrapText="1"/>
    </xf>
    <xf numFmtId="164" fontId="31" fillId="0" borderId="0" xfId="0" applyFont="1" applyAlignment="1">
      <alignment horizontal="center" vertical="center"/>
    </xf>
    <xf numFmtId="14" fontId="8" fillId="0" borderId="0" xfId="0" applyNumberFormat="1" applyFont="1" applyFill="1" applyBorder="1" applyAlignment="1">
      <alignment horizontal="center" vertical="top" wrapText="1"/>
    </xf>
    <xf numFmtId="49" fontId="8" fillId="0" borderId="0" xfId="17" applyNumberFormat="1" applyFont="1" applyFill="1" applyBorder="1" applyAlignment="1">
      <alignment horizontal="left" vertical="top" wrapText="1"/>
    </xf>
    <xf numFmtId="164" fontId="31" fillId="0" borderId="0" xfId="3" applyNumberFormat="1" applyFont="1" applyFill="1" applyBorder="1" applyAlignment="1" applyProtection="1">
      <alignment horizontal="left" vertical="top"/>
    </xf>
    <xf numFmtId="14" fontId="8" fillId="0" borderId="0" xfId="0" applyNumberFormat="1" applyFont="1" applyFill="1" applyBorder="1" applyAlignment="1">
      <alignment horizontal="center" vertical="top"/>
    </xf>
    <xf numFmtId="9" fontId="8" fillId="0" borderId="0" xfId="0" applyNumberFormat="1" applyFont="1" applyFill="1" applyBorder="1" applyAlignment="1">
      <alignment horizontal="center" vertical="top"/>
    </xf>
    <xf numFmtId="14" fontId="24" fillId="0" borderId="0" xfId="3" applyNumberFormat="1" applyFont="1" applyFill="1" applyBorder="1" applyAlignment="1" applyProtection="1">
      <alignment horizontal="left" vertical="top"/>
    </xf>
    <xf numFmtId="164" fontId="31" fillId="0" borderId="0" xfId="16" applyNumberFormat="1" applyFont="1" applyFill="1" applyBorder="1" applyAlignment="1" applyProtection="1">
      <alignment vertical="top"/>
    </xf>
    <xf numFmtId="164" fontId="31" fillId="0" borderId="0" xfId="4" applyFont="1" applyFill="1" applyBorder="1" applyAlignment="1">
      <alignment horizontal="center" vertical="top" wrapText="1"/>
    </xf>
    <xf numFmtId="164" fontId="31" fillId="0" borderId="0" xfId="4" applyFont="1" applyFill="1" applyBorder="1" applyAlignment="1">
      <alignment vertical="top"/>
    </xf>
    <xf numFmtId="164" fontId="31" fillId="0" borderId="0" xfId="4" applyFont="1" applyFill="1" applyAlignment="1">
      <alignment vertical="top"/>
    </xf>
    <xf numFmtId="9" fontId="31" fillId="0" borderId="1" xfId="0" applyNumberFormat="1" applyFont="1" applyFill="1" applyBorder="1" applyAlignment="1">
      <alignment horizontal="left" vertical="center" wrapText="1"/>
    </xf>
    <xf numFmtId="164" fontId="31" fillId="0" borderId="1" xfId="0" applyNumberFormat="1" applyFont="1" applyFill="1" applyBorder="1" applyAlignment="1" applyProtection="1">
      <alignment horizontal="left" vertical="center"/>
    </xf>
    <xf numFmtId="164" fontId="31" fillId="0" borderId="1" xfId="0" applyNumberFormat="1" applyFont="1" applyFill="1" applyBorder="1" applyAlignment="1" applyProtection="1">
      <alignment horizontal="left" vertical="center" wrapText="1"/>
    </xf>
    <xf numFmtId="164" fontId="31" fillId="0" borderId="0" xfId="0" applyNumberFormat="1" applyFont="1" applyFill="1" applyBorder="1" applyAlignment="1" applyProtection="1">
      <alignment horizontal="left" vertical="top"/>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31" fillId="0" borderId="1" xfId="0" applyFont="1" applyFill="1" applyBorder="1" applyAlignment="1">
      <alignment horizontal="left" vertical="center"/>
    </xf>
    <xf numFmtId="3" fontId="31" fillId="0" borderId="25" xfId="0" applyNumberFormat="1" applyFont="1" applyBorder="1" applyAlignment="1">
      <alignment horizontal="center" vertical="center"/>
    </xf>
    <xf numFmtId="3" fontId="31" fillId="0" borderId="1" xfId="2" applyNumberFormat="1" applyFont="1" applyFill="1" applyBorder="1" applyAlignment="1">
      <alignment horizontal="center" vertical="center"/>
    </xf>
    <xf numFmtId="49" fontId="31" fillId="0" borderId="1" xfId="0" applyNumberFormat="1" applyFont="1" applyBorder="1" applyAlignment="1">
      <alignment horizontal="center" vertical="center"/>
    </xf>
    <xf numFmtId="49" fontId="31" fillId="0" borderId="25" xfId="0" applyNumberFormat="1" applyFont="1" applyBorder="1" applyAlignment="1">
      <alignment horizontal="center" vertical="center"/>
    </xf>
    <xf numFmtId="49" fontId="31" fillId="0" borderId="1" xfId="0" applyNumberFormat="1" applyFont="1" applyBorder="1" applyAlignment="1">
      <alignment horizontal="center" vertical="center" wrapText="1"/>
    </xf>
    <xf numFmtId="164" fontId="31" fillId="0" borderId="25" xfId="0" applyNumberFormat="1" applyFont="1" applyBorder="1" applyAlignment="1">
      <alignment horizontal="left" vertical="center"/>
    </xf>
    <xf numFmtId="10" fontId="31" fillId="0" borderId="6" xfId="0" applyNumberFormat="1" applyFont="1" applyFill="1" applyBorder="1" applyAlignment="1">
      <alignment horizontal="left" vertical="center" wrapText="1"/>
    </xf>
    <xf numFmtId="10" fontId="43" fillId="0" borderId="1" xfId="0" applyNumberFormat="1" applyFont="1" applyFill="1" applyBorder="1" applyAlignment="1">
      <alignment horizontal="left" vertical="center" wrapText="1"/>
    </xf>
    <xf numFmtId="37" fontId="31" fillId="0" borderId="12" xfId="0" applyNumberFormat="1" applyFont="1" applyBorder="1" applyAlignment="1">
      <alignment horizontal="center" vertical="center"/>
    </xf>
    <xf numFmtId="5" fontId="31" fillId="0" borderId="23" xfId="0" applyNumberFormat="1" applyFont="1" applyFill="1" applyBorder="1" applyAlignment="1" applyProtection="1">
      <alignment horizontal="center" vertical="center"/>
    </xf>
    <xf numFmtId="164" fontId="32" fillId="0" borderId="1" xfId="0" applyFont="1" applyFill="1" applyBorder="1" applyAlignment="1">
      <alignment vertical="center"/>
    </xf>
    <xf numFmtId="164" fontId="31" fillId="0" borderId="12" xfId="0" applyFont="1" applyFill="1" applyBorder="1" applyAlignment="1">
      <alignment vertical="center"/>
    </xf>
    <xf numFmtId="164" fontId="38" fillId="3" borderId="13" xfId="3" applyNumberFormat="1" applyFont="1" applyFill="1" applyBorder="1" applyAlignment="1" applyProtection="1">
      <alignment vertical="center" wrapText="1"/>
    </xf>
    <xf numFmtId="164" fontId="31" fillId="0" borderId="1" xfId="16" applyFont="1" applyFill="1" applyBorder="1" applyAlignment="1">
      <alignment horizontal="center" vertical="top" wrapText="1"/>
    </xf>
    <xf numFmtId="164" fontId="31" fillId="0" borderId="1" xfId="0" applyFont="1" applyBorder="1" applyAlignment="1">
      <alignment vertical="top" wrapText="1"/>
    </xf>
    <xf numFmtId="164" fontId="31" fillId="0" borderId="0" xfId="0" applyNumberFormat="1" applyFont="1" applyFill="1" applyBorder="1" applyAlignment="1" applyProtection="1">
      <alignment horizontal="left" vertical="top"/>
    </xf>
    <xf numFmtId="164" fontId="13" fillId="0" borderId="3" xfId="0" applyFont="1" applyFill="1" applyBorder="1" applyAlignment="1">
      <alignment horizontal="center" vertical="center"/>
    </xf>
    <xf numFmtId="164" fontId="24" fillId="0" borderId="1" xfId="3" applyNumberFormat="1" applyFont="1" applyFill="1" applyBorder="1" applyAlignment="1" applyProtection="1">
      <alignment horizontal="left"/>
    </xf>
    <xf numFmtId="164" fontId="42" fillId="7" borderId="25" xfId="0" applyNumberFormat="1" applyFont="1" applyFill="1" applyBorder="1" applyAlignment="1">
      <alignment horizontal="left"/>
    </xf>
    <xf numFmtId="164" fontId="24" fillId="0" borderId="1" xfId="3" applyNumberFormat="1" applyFont="1" applyFill="1" applyBorder="1" applyAlignment="1" applyProtection="1">
      <alignment horizontal="left" vertical="center"/>
    </xf>
    <xf numFmtId="164" fontId="24" fillId="5" borderId="1" xfId="3" applyNumberFormat="1" applyFont="1" applyFill="1" applyBorder="1" applyAlignment="1" applyProtection="1">
      <alignment horizontal="left" vertical="center"/>
    </xf>
    <xf numFmtId="164" fontId="42" fillId="0" borderId="1" xfId="0" applyFont="1" applyFill="1" applyBorder="1" applyAlignment="1">
      <alignment horizontal="left" vertical="center"/>
    </xf>
    <xf numFmtId="164" fontId="24" fillId="0" borderId="9" xfId="3" applyNumberFormat="1" applyFont="1" applyBorder="1" applyAlignment="1" applyProtection="1">
      <alignment horizontal="left" vertical="center"/>
    </xf>
    <xf numFmtId="14" fontId="31" fillId="0" borderId="0" xfId="0" applyNumberFormat="1" applyFont="1" applyFill="1" applyBorder="1" applyAlignment="1">
      <alignment horizontal="left" vertical="top"/>
    </xf>
    <xf numFmtId="164" fontId="31" fillId="0" borderId="0" xfId="0" applyNumberFormat="1" applyFont="1" applyFill="1" applyBorder="1" applyAlignment="1" applyProtection="1">
      <alignment horizontal="left" vertical="top"/>
    </xf>
    <xf numFmtId="164" fontId="0" fillId="0" borderId="0" xfId="0" applyFont="1" applyAlignment="1">
      <alignment horizontal="left" vertical="top"/>
    </xf>
    <xf numFmtId="164" fontId="31" fillId="0" borderId="0" xfId="0" applyFont="1" applyFill="1" applyBorder="1" applyAlignment="1">
      <alignment vertical="top"/>
    </xf>
    <xf numFmtId="14" fontId="31" fillId="0" borderId="0" xfId="0" applyNumberFormat="1" applyFont="1" applyFill="1" applyBorder="1" applyAlignment="1">
      <alignment horizontal="left" vertical="top"/>
    </xf>
    <xf numFmtId="164" fontId="3" fillId="0" borderId="0" xfId="0" applyFont="1"/>
    <xf numFmtId="164" fontId="27" fillId="0" borderId="9" xfId="0" applyFont="1" applyBorder="1"/>
    <xf numFmtId="164" fontId="37" fillId="0" borderId="0" xfId="3" applyNumberFormat="1" applyFont="1" applyFill="1" applyAlignment="1" applyProtection="1"/>
    <xf numFmtId="164" fontId="31" fillId="0" borderId="0" xfId="0" applyFont="1" applyFill="1" applyBorder="1" applyAlignment="1">
      <alignment vertical="top"/>
    </xf>
    <xf numFmtId="14" fontId="31" fillId="0" borderId="0" xfId="0" applyNumberFormat="1" applyFont="1" applyFill="1" applyBorder="1" applyAlignment="1">
      <alignment horizontal="left" vertical="top"/>
    </xf>
    <xf numFmtId="164" fontId="31" fillId="0" borderId="0" xfId="0" applyNumberFormat="1" applyFont="1" applyFill="1" applyBorder="1" applyAlignment="1" applyProtection="1">
      <alignment horizontal="left" vertical="top"/>
    </xf>
    <xf numFmtId="164" fontId="31" fillId="0" borderId="22" xfId="0" applyFont="1" applyFill="1" applyBorder="1" applyAlignment="1">
      <alignment horizontal="left" vertical="top"/>
    </xf>
    <xf numFmtId="164" fontId="65" fillId="0" borderId="1" xfId="0" applyNumberFormat="1" applyFont="1" applyFill="1" applyBorder="1" applyAlignment="1" applyProtection="1">
      <alignment horizontal="left" vertical="top"/>
    </xf>
    <xf numFmtId="164" fontId="65" fillId="0" borderId="1" xfId="0" applyNumberFormat="1" applyFont="1" applyFill="1" applyBorder="1" applyAlignment="1" applyProtection="1">
      <alignment horizontal="left" vertical="top" wrapText="1"/>
    </xf>
    <xf numFmtId="164" fontId="65" fillId="0" borderId="1" xfId="0" applyNumberFormat="1" applyFont="1" applyFill="1" applyBorder="1" applyAlignment="1" applyProtection="1">
      <alignment horizontal="left" vertical="center" wrapText="1"/>
    </xf>
    <xf numFmtId="164" fontId="65" fillId="0" borderId="1" xfId="0" applyFont="1" applyFill="1" applyBorder="1" applyAlignment="1">
      <alignment horizontal="left" vertical="top" wrapText="1"/>
    </xf>
    <xf numFmtId="164" fontId="65" fillId="0" borderId="1" xfId="0" applyFont="1" applyBorder="1" applyAlignment="1">
      <alignment vertical="center"/>
    </xf>
    <xf numFmtId="164" fontId="65" fillId="0" borderId="1" xfId="0" applyFont="1" applyFill="1" applyBorder="1" applyAlignment="1">
      <alignment horizontal="left" vertical="center" wrapText="1"/>
    </xf>
    <xf numFmtId="164" fontId="0" fillId="0" borderId="17" xfId="0" applyFill="1" applyBorder="1" applyAlignment="1">
      <alignment horizontal="center" vertical="center"/>
    </xf>
    <xf numFmtId="164" fontId="0" fillId="0" borderId="1" xfId="0" applyFill="1" applyBorder="1" applyAlignment="1">
      <alignment horizontal="center" vertical="center"/>
    </xf>
    <xf numFmtId="0" fontId="31" fillId="0" borderId="1" xfId="0" applyNumberFormat="1" applyFont="1" applyFill="1" applyBorder="1" applyAlignment="1">
      <alignment horizontal="center" vertical="center"/>
    </xf>
    <xf numFmtId="0" fontId="31" fillId="0" borderId="6" xfId="0" applyNumberFormat="1" applyFont="1" applyFill="1" applyBorder="1" applyAlignment="1">
      <alignment horizontal="center" vertical="center"/>
    </xf>
    <xf numFmtId="37" fontId="31" fillId="0" borderId="9" xfId="0" applyNumberFormat="1" applyFont="1" applyFill="1" applyBorder="1" applyAlignment="1">
      <alignment horizontal="center" vertical="center"/>
    </xf>
    <xf numFmtId="37" fontId="31" fillId="0" borderId="1" xfId="0" applyNumberFormat="1" applyFont="1" applyFill="1" applyBorder="1" applyAlignment="1">
      <alignment horizontal="center" vertical="center"/>
    </xf>
    <xf numFmtId="5" fontId="31" fillId="0" borderId="1" xfId="0" applyNumberFormat="1" applyFont="1" applyFill="1" applyBorder="1" applyAlignment="1">
      <alignment horizontal="center" vertical="top"/>
    </xf>
    <xf numFmtId="0" fontId="31" fillId="0" borderId="1" xfId="0" applyNumberFormat="1" applyFont="1" applyFill="1" applyBorder="1" applyAlignment="1">
      <alignment horizontal="center" vertical="top"/>
    </xf>
    <xf numFmtId="0" fontId="31" fillId="0" borderId="33" xfId="0" applyNumberFormat="1" applyFont="1" applyFill="1" applyBorder="1" applyAlignment="1">
      <alignment horizontal="center" vertical="top"/>
    </xf>
    <xf numFmtId="5" fontId="31" fillId="0" borderId="17" xfId="0" applyNumberFormat="1" applyFont="1" applyFill="1" applyBorder="1" applyAlignment="1">
      <alignment horizontal="center" vertical="top"/>
    </xf>
    <xf numFmtId="164" fontId="31" fillId="0" borderId="1" xfId="0" applyFont="1" applyFill="1" applyBorder="1" applyAlignment="1">
      <alignment horizontal="left" vertical="top"/>
    </xf>
    <xf numFmtId="5" fontId="50" fillId="0" borderId="17" xfId="0" applyNumberFormat="1" applyFont="1" applyFill="1" applyBorder="1" applyAlignment="1">
      <alignment vertical="top"/>
    </xf>
    <xf numFmtId="5" fontId="50" fillId="0" borderId="1" xfId="0" applyNumberFormat="1" applyFont="1" applyFill="1" applyBorder="1" applyAlignment="1">
      <alignment vertical="top"/>
    </xf>
    <xf numFmtId="5" fontId="31" fillId="0" borderId="22" xfId="0" applyNumberFormat="1" applyFont="1" applyFill="1" applyBorder="1" applyAlignment="1">
      <alignment horizontal="center" vertical="top"/>
    </xf>
    <xf numFmtId="166" fontId="31" fillId="0" borderId="22" xfId="0" applyNumberFormat="1" applyFont="1" applyFill="1" applyBorder="1" applyAlignment="1">
      <alignment horizontal="center" vertical="top" wrapText="1"/>
    </xf>
    <xf numFmtId="0" fontId="31" fillId="0" borderId="22" xfId="0" applyNumberFormat="1" applyFont="1" applyFill="1" applyBorder="1" applyAlignment="1">
      <alignment horizontal="center" vertical="top"/>
    </xf>
    <xf numFmtId="0" fontId="31" fillId="0" borderId="36" xfId="0" applyNumberFormat="1" applyFont="1" applyFill="1" applyBorder="1" applyAlignment="1">
      <alignment horizontal="center" vertical="top"/>
    </xf>
    <xf numFmtId="164" fontId="31" fillId="0" borderId="6" xfId="0" applyFont="1" applyFill="1" applyBorder="1" applyAlignment="1">
      <alignment horizontal="center"/>
    </xf>
    <xf numFmtId="10" fontId="31" fillId="0" borderId="9" xfId="0" applyNumberFormat="1" applyFont="1" applyFill="1" applyBorder="1" applyAlignment="1">
      <alignment horizontal="center" vertical="center" wrapText="1"/>
    </xf>
    <xf numFmtId="10" fontId="31" fillId="0" borderId="9" xfId="0" applyNumberFormat="1" applyFont="1" applyFill="1" applyBorder="1" applyAlignment="1">
      <alignment horizontal="center" vertical="center"/>
    </xf>
    <xf numFmtId="164" fontId="31" fillId="0" borderId="0" xfId="0" applyFont="1" applyFill="1" applyBorder="1" applyAlignment="1">
      <alignment horizontal="left" vertical="center" wrapText="1"/>
    </xf>
    <xf numFmtId="164" fontId="31" fillId="0" borderId="9" xfId="0" applyFont="1" applyBorder="1" applyAlignment="1">
      <alignment horizontal="left" vertical="center"/>
    </xf>
    <xf numFmtId="164" fontId="27" fillId="3" borderId="11" xfId="0" applyNumberFormat="1" applyFont="1" applyFill="1" applyBorder="1" applyAlignment="1" applyProtection="1">
      <alignment horizontal="center" vertical="center" wrapText="1"/>
    </xf>
    <xf numFmtId="164" fontId="31" fillId="0" borderId="1" xfId="0" applyFont="1" applyFill="1" applyBorder="1" applyAlignment="1">
      <alignment horizontal="left" vertical="center"/>
    </xf>
    <xf numFmtId="164" fontId="31" fillId="0" borderId="0" xfId="0" applyFont="1" applyFill="1" applyBorder="1" applyAlignment="1">
      <alignment vertical="top"/>
    </xf>
    <xf numFmtId="14" fontId="31" fillId="0" borderId="0" xfId="0" applyNumberFormat="1" applyFont="1" applyFill="1" applyBorder="1" applyAlignment="1">
      <alignment horizontal="left" vertical="top"/>
    </xf>
    <xf numFmtId="164" fontId="31" fillId="0" borderId="1" xfId="0" applyFont="1" applyFill="1" applyBorder="1" applyAlignment="1">
      <alignment horizontal="left" vertical="center" wrapText="1"/>
    </xf>
    <xf numFmtId="164" fontId="31" fillId="0" borderId="8" xfId="0" applyFont="1" applyFill="1" applyBorder="1" applyAlignment="1">
      <alignment horizontal="left" vertical="top" wrapText="1"/>
    </xf>
    <xf numFmtId="164" fontId="31" fillId="0" borderId="0" xfId="0" applyNumberFormat="1" applyFont="1" applyFill="1" applyBorder="1" applyAlignment="1" applyProtection="1">
      <alignment horizontal="left" vertical="top"/>
    </xf>
    <xf numFmtId="164" fontId="8" fillId="0" borderId="0" xfId="0" applyFont="1" applyFill="1" applyBorder="1" applyAlignment="1">
      <alignment horizontal="left" vertical="top" wrapText="1"/>
    </xf>
    <xf numFmtId="164" fontId="31" fillId="0" borderId="9" xfId="0" applyNumberFormat="1" applyFont="1" applyFill="1" applyBorder="1" applyAlignment="1" applyProtection="1">
      <alignment horizontal="left" vertical="top"/>
    </xf>
    <xf numFmtId="164" fontId="31" fillId="0" borderId="1" xfId="0" applyFont="1" applyFill="1" applyBorder="1" applyAlignment="1">
      <alignment horizontal="left" vertical="center"/>
    </xf>
    <xf numFmtId="164" fontId="31" fillId="0" borderId="0" xfId="0" applyFont="1" applyFill="1" applyBorder="1" applyAlignment="1">
      <alignment vertical="top"/>
    </xf>
    <xf numFmtId="14" fontId="31" fillId="0" borderId="0" xfId="0" applyNumberFormat="1" applyFont="1" applyFill="1" applyBorder="1" applyAlignment="1">
      <alignment horizontal="left" vertical="top"/>
    </xf>
    <xf numFmtId="164" fontId="31" fillId="0" borderId="1" xfId="0" applyFont="1" applyFill="1" applyBorder="1" applyAlignment="1">
      <alignment horizontal="left" vertical="center"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3" fontId="31" fillId="0" borderId="1" xfId="0" applyNumberFormat="1" applyFont="1" applyBorder="1" applyAlignment="1">
      <alignment horizontal="center" vertical="center" wrapText="1"/>
    </xf>
    <xf numFmtId="164" fontId="27" fillId="0" borderId="1" xfId="0" applyFont="1" applyBorder="1" applyAlignment="1">
      <alignment vertical="center" wrapText="1"/>
    </xf>
    <xf numFmtId="164" fontId="27" fillId="0" borderId="0" xfId="0" applyFont="1" applyAlignment="1">
      <alignment vertical="center" wrapText="1"/>
    </xf>
    <xf numFmtId="164" fontId="31" fillId="0" borderId="6" xfId="0" applyFont="1" applyBorder="1" applyAlignment="1">
      <alignment horizontal="center" vertical="center" wrapText="1"/>
    </xf>
    <xf numFmtId="164" fontId="24" fillId="0" borderId="1" xfId="3" applyNumberFormat="1" applyFont="1" applyFill="1" applyBorder="1" applyAlignment="1" applyProtection="1">
      <alignment horizontal="center" vertical="top" wrapText="1"/>
    </xf>
    <xf numFmtId="164" fontId="31" fillId="0" borderId="0" xfId="0" applyFont="1" applyFill="1" applyBorder="1" applyAlignment="1">
      <alignment horizontal="left" vertical="center"/>
    </xf>
    <xf numFmtId="164" fontId="31" fillId="0" borderId="8" xfId="0" applyFont="1" applyBorder="1" applyAlignment="1">
      <alignment horizontal="left" vertical="top"/>
    </xf>
    <xf numFmtId="164" fontId="31" fillId="0" borderId="8" xfId="0" applyFont="1" applyBorder="1" applyAlignment="1">
      <alignment horizontal="left" vertical="center"/>
    </xf>
    <xf numFmtId="10" fontId="31" fillId="0" borderId="9" xfId="0" applyNumberFormat="1" applyFont="1" applyBorder="1" applyAlignment="1">
      <alignment horizontal="center" vertical="center"/>
    </xf>
    <xf numFmtId="10" fontId="31" fillId="0" borderId="9" xfId="0" applyNumberFormat="1" applyFont="1" applyBorder="1" applyAlignment="1">
      <alignment horizontal="center" vertical="center" wrapText="1"/>
    </xf>
    <xf numFmtId="10" fontId="29" fillId="0" borderId="1" xfId="17" applyNumberFormat="1" applyFont="1" applyFill="1" applyBorder="1" applyAlignment="1">
      <alignment horizontal="center" vertical="center"/>
    </xf>
    <xf numFmtId="14" fontId="29" fillId="0" borderId="1" xfId="0" applyNumberFormat="1" applyFont="1" applyFill="1" applyBorder="1" applyAlignment="1">
      <alignment horizontal="center" vertical="center" wrapText="1"/>
    </xf>
    <xf numFmtId="14" fontId="29" fillId="0" borderId="1" xfId="0" applyNumberFormat="1" applyFont="1" applyFill="1" applyBorder="1" applyAlignment="1">
      <alignment horizontal="center" vertical="center"/>
    </xf>
    <xf numFmtId="10" fontId="29" fillId="0" borderId="0" xfId="17" applyNumberFormat="1" applyFont="1" applyFill="1" applyBorder="1" applyAlignment="1">
      <alignment horizontal="center" vertical="center"/>
    </xf>
    <xf numFmtId="164" fontId="29" fillId="0" borderId="0" xfId="0" applyFont="1" applyFill="1" applyBorder="1" applyAlignment="1">
      <alignment vertical="center"/>
    </xf>
    <xf numFmtId="164" fontId="29" fillId="0" borderId="0" xfId="0" applyFont="1" applyFill="1" applyAlignment="1">
      <alignment vertical="center"/>
    </xf>
    <xf numFmtId="14" fontId="29" fillId="0" borderId="1" xfId="0" applyNumberFormat="1" applyFont="1" applyFill="1" applyBorder="1" applyAlignment="1">
      <alignment horizontal="left" vertical="center"/>
    </xf>
    <xf numFmtId="10" fontId="27" fillId="0" borderId="0" xfId="17" applyNumberFormat="1" applyFont="1" applyFill="1" applyBorder="1" applyAlignment="1">
      <alignment horizontal="center" vertical="center"/>
    </xf>
    <xf numFmtId="164" fontId="27" fillId="0" borderId="0" xfId="0" applyFont="1" applyFill="1" applyBorder="1" applyAlignment="1">
      <alignment vertical="center"/>
    </xf>
    <xf numFmtId="164" fontId="27" fillId="0" borderId="0" xfId="0" applyFont="1" applyFill="1" applyAlignment="1">
      <alignment vertical="center"/>
    </xf>
    <xf numFmtId="164" fontId="27" fillId="0" borderId="0" xfId="0" applyFont="1" applyFill="1" applyBorder="1" applyAlignment="1">
      <alignment horizontal="center" vertical="center" wrapText="1"/>
    </xf>
    <xf numFmtId="164" fontId="27" fillId="0" borderId="8" xfId="0" applyFont="1" applyBorder="1" applyAlignment="1">
      <alignment horizontal="left" vertical="top" wrapText="1"/>
    </xf>
    <xf numFmtId="164" fontId="31" fillId="0" borderId="8" xfId="0" applyFont="1" applyBorder="1" applyAlignment="1">
      <alignment horizontal="left" vertical="top" wrapText="1"/>
    </xf>
    <xf numFmtId="164" fontId="65" fillId="0" borderId="8" xfId="0" applyFont="1" applyBorder="1" applyAlignment="1">
      <alignment horizontal="left" vertical="center" wrapText="1"/>
    </xf>
    <xf numFmtId="14" fontId="31" fillId="0" borderId="8" xfId="0" applyNumberFormat="1" applyFont="1" applyFill="1" applyBorder="1" applyAlignment="1">
      <alignment horizontal="center" vertical="center"/>
    </xf>
    <xf numFmtId="164" fontId="27" fillId="0" borderId="1" xfId="0" applyFont="1" applyBorder="1" applyAlignment="1">
      <alignment horizontal="right" vertical="top"/>
    </xf>
    <xf numFmtId="10" fontId="31" fillId="0" borderId="0" xfId="4" applyNumberFormat="1" applyFont="1" applyFill="1" applyBorder="1" applyAlignment="1">
      <alignment horizontal="center" vertical="center"/>
    </xf>
    <xf numFmtId="164" fontId="43" fillId="0" borderId="1" xfId="0" applyFont="1" applyBorder="1" applyAlignment="1">
      <alignment wrapText="1"/>
    </xf>
    <xf numFmtId="164" fontId="27" fillId="0" borderId="1" xfId="0" applyFont="1" applyBorder="1" applyAlignment="1">
      <alignment horizontal="left" vertical="top" wrapText="1"/>
    </xf>
    <xf numFmtId="164" fontId="66" fillId="0" borderId="0" xfId="0" applyFont="1" applyAlignment="1">
      <alignment horizontal="right"/>
    </xf>
    <xf numFmtId="164" fontId="66" fillId="0" borderId="0" xfId="0" applyFont="1" applyAlignment="1">
      <alignment horizontal="center"/>
    </xf>
    <xf numFmtId="164" fontId="43" fillId="0" borderId="0" xfId="0" applyFont="1" applyAlignment="1">
      <alignment horizontal="right"/>
    </xf>
    <xf numFmtId="164" fontId="43" fillId="0" borderId="0" xfId="0" applyFont="1" applyAlignment="1">
      <alignment horizontal="center"/>
    </xf>
    <xf numFmtId="164" fontId="67" fillId="0" borderId="21" xfId="0" applyFont="1" applyBorder="1" applyAlignment="1">
      <alignment horizontal="right"/>
    </xf>
    <xf numFmtId="164" fontId="43" fillId="0" borderId="21" xfId="0" applyFont="1" applyBorder="1" applyAlignment="1">
      <alignment horizontal="right"/>
    </xf>
    <xf numFmtId="164" fontId="66" fillId="0" borderId="0" xfId="0" applyFont="1" applyAlignment="1">
      <alignment horizontal="left"/>
    </xf>
    <xf numFmtId="164" fontId="43" fillId="0" borderId="0" xfId="0" applyFont="1" applyAlignment="1">
      <alignment wrapText="1"/>
    </xf>
    <xf numFmtId="164" fontId="66" fillId="0" borderId="0" xfId="0" applyFont="1" applyAlignment="1">
      <alignment horizontal="center" wrapText="1"/>
    </xf>
    <xf numFmtId="164" fontId="43" fillId="0" borderId="0" xfId="0" applyFont="1" applyAlignment="1">
      <alignment horizontal="center" wrapText="1"/>
    </xf>
    <xf numFmtId="164" fontId="67" fillId="0" borderId="4" xfId="0" applyFont="1" applyBorder="1" applyAlignment="1">
      <alignment horizontal="left" wrapText="1"/>
    </xf>
    <xf numFmtId="6" fontId="43" fillId="0" borderId="4" xfId="0" applyNumberFormat="1" applyFont="1" applyBorder="1" applyAlignment="1">
      <alignment horizontal="left" wrapText="1"/>
    </xf>
    <xf numFmtId="164" fontId="27" fillId="4" borderId="2" xfId="3" applyNumberFormat="1" applyFont="1" applyFill="1" applyBorder="1" applyAlignment="1" applyProtection="1">
      <alignment horizontal="left" wrapText="1"/>
    </xf>
    <xf numFmtId="164" fontId="43" fillId="0" borderId="1" xfId="0" applyFont="1" applyBorder="1" applyAlignment="1"/>
    <xf numFmtId="164" fontId="27" fillId="0" borderId="0" xfId="0" applyNumberFormat="1" applyFont="1" applyFill="1" applyBorder="1" applyAlignment="1" applyProtection="1">
      <alignment horizontal="left"/>
    </xf>
    <xf numFmtId="14" fontId="27" fillId="0" borderId="0" xfId="0" applyNumberFormat="1" applyFont="1" applyFill="1" applyBorder="1" applyAlignment="1">
      <alignment horizontal="left" wrapText="1"/>
    </xf>
    <xf numFmtId="164" fontId="31" fillId="0" borderId="0" xfId="0" applyFont="1" applyFill="1" applyBorder="1" applyAlignment="1">
      <alignment horizontal="center"/>
    </xf>
    <xf numFmtId="164" fontId="27" fillId="0" borderId="0" xfId="0" applyFont="1" applyAlignment="1">
      <alignment horizontal="left"/>
    </xf>
    <xf numFmtId="164" fontId="43" fillId="0" borderId="0" xfId="0" applyFont="1" applyAlignment="1"/>
    <xf numFmtId="164" fontId="27" fillId="0" borderId="0" xfId="0" applyFont="1" applyAlignment="1">
      <alignment horizontal="right"/>
    </xf>
    <xf numFmtId="164" fontId="66" fillId="0" borderId="0" xfId="0" applyFont="1" applyAlignment="1"/>
    <xf numFmtId="164" fontId="68" fillId="0" borderId="0" xfId="0" applyFont="1"/>
    <xf numFmtId="164" fontId="27" fillId="3" borderId="7" xfId="0" applyFont="1" applyFill="1" applyBorder="1" applyAlignment="1">
      <alignment horizontal="center" vertical="top" wrapText="1"/>
    </xf>
    <xf numFmtId="164" fontId="27" fillId="11" borderId="1" xfId="0" applyFont="1" applyFill="1" applyBorder="1" applyAlignment="1">
      <alignment horizontal="left" vertical="top"/>
    </xf>
    <xf numFmtId="164" fontId="27" fillId="11" borderId="8" xfId="0" applyFont="1" applyFill="1" applyBorder="1" applyAlignment="1">
      <alignment horizontal="left" vertical="top"/>
    </xf>
    <xf numFmtId="164" fontId="31" fillId="12" borderId="1" xfId="0" applyFont="1" applyFill="1" applyBorder="1" applyAlignment="1">
      <alignment horizontal="right" vertical="top" wrapText="1"/>
    </xf>
    <xf numFmtId="164" fontId="31" fillId="12" borderId="8" xfId="0" applyFont="1" applyFill="1" applyBorder="1" applyAlignment="1">
      <alignment horizontal="left" vertical="top" wrapText="1"/>
    </xf>
    <xf numFmtId="164" fontId="27" fillId="11" borderId="8" xfId="0" applyFont="1" applyFill="1" applyBorder="1" applyAlignment="1">
      <alignment horizontal="left" vertical="top" wrapText="1"/>
    </xf>
    <xf numFmtId="164" fontId="31" fillId="12" borderId="8" xfId="0" applyFont="1" applyFill="1" applyBorder="1" applyAlignment="1">
      <alignment horizontal="right" vertical="top" wrapText="1"/>
    </xf>
    <xf numFmtId="164" fontId="27" fillId="12" borderId="8" xfId="0" applyFont="1" applyFill="1" applyBorder="1" applyAlignment="1">
      <alignment horizontal="left" vertical="top" wrapText="1"/>
    </xf>
    <xf numFmtId="164" fontId="27" fillId="0" borderId="8" xfId="0" applyFont="1" applyBorder="1" applyAlignment="1">
      <alignment horizontal="right" vertical="top"/>
    </xf>
    <xf numFmtId="164" fontId="69" fillId="12" borderId="0" xfId="0" applyFont="1" applyFill="1" applyAlignment="1">
      <alignment vertical="top" wrapText="1"/>
    </xf>
    <xf numFmtId="164" fontId="31" fillId="12" borderId="1" xfId="0" applyFont="1" applyFill="1" applyBorder="1" applyAlignment="1">
      <alignment horizontal="left" vertical="top" wrapText="1"/>
    </xf>
    <xf numFmtId="164" fontId="27" fillId="12" borderId="1" xfId="0" applyFont="1" applyFill="1" applyBorder="1" applyAlignment="1">
      <alignment horizontal="left" vertical="top" wrapText="1"/>
    </xf>
    <xf numFmtId="164" fontId="27" fillId="12" borderId="1" xfId="0" applyFont="1" applyFill="1" applyBorder="1" applyAlignment="1">
      <alignment horizontal="right" vertical="top"/>
    </xf>
    <xf numFmtId="164" fontId="27" fillId="11" borderId="1" xfId="0" applyFont="1" applyFill="1" applyBorder="1" applyAlignment="1">
      <alignment horizontal="left" vertical="top" wrapText="1"/>
    </xf>
    <xf numFmtId="164" fontId="0" fillId="12" borderId="1" xfId="0" applyFill="1" applyBorder="1" applyAlignment="1">
      <alignment wrapText="1"/>
    </xf>
    <xf numFmtId="164" fontId="31" fillId="11" borderId="1" xfId="0" applyFont="1" applyFill="1" applyBorder="1" applyAlignment="1">
      <alignment horizontal="left" vertical="top" wrapText="1"/>
    </xf>
    <xf numFmtId="164" fontId="27" fillId="11" borderId="1" xfId="0" applyFont="1" applyFill="1" applyBorder="1" applyAlignment="1">
      <alignment wrapText="1"/>
    </xf>
    <xf numFmtId="164" fontId="31" fillId="11" borderId="1" xfId="0" applyFont="1" applyFill="1" applyBorder="1"/>
    <xf numFmtId="164" fontId="31" fillId="11" borderId="1" xfId="0" applyFont="1" applyFill="1" applyBorder="1" applyAlignment="1">
      <alignment vertical="top"/>
    </xf>
    <xf numFmtId="164" fontId="31" fillId="12" borderId="1" xfId="0" applyFont="1" applyFill="1" applyBorder="1"/>
    <xf numFmtId="164" fontId="31" fillId="12" borderId="1" xfId="0" applyFont="1" applyFill="1" applyBorder="1" applyAlignment="1">
      <alignment wrapText="1"/>
    </xf>
    <xf numFmtId="164" fontId="31" fillId="12" borderId="1" xfId="0" applyFont="1" applyFill="1" applyBorder="1" applyAlignment="1">
      <alignment vertical="top"/>
    </xf>
    <xf numFmtId="164" fontId="31" fillId="0" borderId="1" xfId="0" applyFont="1" applyBorder="1" applyAlignment="1">
      <alignment wrapText="1"/>
    </xf>
    <xf numFmtId="164" fontId="0" fillId="0" borderId="0" xfId="0" applyAlignment="1">
      <alignment vertical="top"/>
    </xf>
    <xf numFmtId="164" fontId="31" fillId="0" borderId="1" xfId="13" applyFont="1" applyFill="1" applyBorder="1" applyAlignment="1">
      <alignment horizontal="center" vertical="top"/>
    </xf>
    <xf numFmtId="164" fontId="31" fillId="0" borderId="1" xfId="13" applyFont="1" applyFill="1" applyBorder="1" applyAlignment="1">
      <alignment horizontal="center" vertical="top" wrapText="1"/>
    </xf>
    <xf numFmtId="165" fontId="29" fillId="0" borderId="1" xfId="17" applyNumberFormat="1" applyFont="1" applyFill="1" applyBorder="1" applyAlignment="1">
      <alignment horizontal="center" vertical="top" wrapText="1"/>
    </xf>
    <xf numFmtId="164" fontId="29" fillId="0" borderId="1" xfId="0" applyFont="1" applyFill="1" applyBorder="1" applyAlignment="1">
      <alignment horizontal="center" vertical="top" wrapText="1"/>
    </xf>
    <xf numFmtId="164" fontId="29" fillId="0" borderId="1" xfId="0" applyFont="1" applyFill="1" applyBorder="1" applyAlignment="1">
      <alignment horizontal="left" vertical="center" wrapText="1"/>
    </xf>
    <xf numFmtId="164" fontId="29" fillId="0" borderId="1" xfId="0" applyFont="1" applyFill="1" applyBorder="1" applyAlignment="1">
      <alignment vertical="top" wrapText="1"/>
    </xf>
    <xf numFmtId="164" fontId="29" fillId="0" borderId="17" xfId="0" applyFont="1" applyBorder="1" applyAlignment="1">
      <alignment vertical="center" wrapText="1"/>
    </xf>
    <xf numFmtId="164" fontId="24" fillId="0" borderId="1" xfId="3" applyNumberFormat="1" applyFont="1" applyFill="1" applyBorder="1" applyAlignment="1" applyProtection="1"/>
    <xf numFmtId="164" fontId="31" fillId="0" borderId="17" xfId="0" applyFont="1" applyFill="1" applyBorder="1"/>
    <xf numFmtId="49" fontId="31" fillId="0" borderId="9" xfId="0" applyNumberFormat="1" applyFont="1" applyFill="1" applyBorder="1" applyAlignment="1">
      <alignment horizontal="center" vertical="center" wrapText="1"/>
    </xf>
    <xf numFmtId="164" fontId="31" fillId="0" borderId="1" xfId="0" applyFont="1" applyFill="1" applyBorder="1" applyAlignment="1">
      <alignment horizontal="left" vertical="center"/>
    </xf>
    <xf numFmtId="164" fontId="31" fillId="0" borderId="0" xfId="0" applyNumberFormat="1" applyFont="1" applyFill="1" applyBorder="1" applyAlignment="1" applyProtection="1">
      <alignment horizontal="left" vertical="top" wrapText="1"/>
    </xf>
    <xf numFmtId="164" fontId="31" fillId="0" borderId="0" xfId="0" applyFont="1" applyFill="1" applyBorder="1" applyAlignment="1">
      <alignment vertical="top"/>
    </xf>
    <xf numFmtId="14" fontId="31" fillId="0" borderId="0" xfId="0" applyNumberFormat="1" applyFont="1" applyFill="1" applyBorder="1" applyAlignment="1">
      <alignment horizontal="left" vertical="top"/>
    </xf>
    <xf numFmtId="164" fontId="31" fillId="0" borderId="10" xfId="0" applyNumberFormat="1" applyFont="1" applyFill="1" applyBorder="1" applyAlignment="1" applyProtection="1">
      <alignment horizontal="center" vertical="center" wrapText="1"/>
    </xf>
    <xf numFmtId="164" fontId="31" fillId="0" borderId="1" xfId="0" applyNumberFormat="1" applyFont="1" applyFill="1" applyBorder="1" applyAlignment="1" applyProtection="1">
      <alignment horizontal="left" vertical="center" wrapText="1"/>
    </xf>
    <xf numFmtId="164" fontId="65" fillId="0" borderId="1" xfId="0" applyFont="1" applyFill="1" applyBorder="1" applyAlignment="1">
      <alignment vertical="center" wrapText="1"/>
    </xf>
    <xf numFmtId="164" fontId="31" fillId="0" borderId="1" xfId="0" applyFont="1" applyFill="1" applyBorder="1" applyAlignment="1">
      <alignment horizontal="left" vertical="center" wrapText="1"/>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164" fontId="65" fillId="0" borderId="1" xfId="0" applyNumberFormat="1" applyFont="1" applyFill="1" applyBorder="1" applyAlignment="1" applyProtection="1">
      <alignment horizontal="left" vertical="center"/>
    </xf>
    <xf numFmtId="164" fontId="24" fillId="0" borderId="0" xfId="3" applyNumberFormat="1" applyFont="1" applyFill="1" applyAlignment="1" applyProtection="1">
      <alignment vertical="center"/>
    </xf>
    <xf numFmtId="164" fontId="31" fillId="0" borderId="0" xfId="0" applyFont="1" applyFill="1" applyBorder="1" applyAlignment="1">
      <alignment horizontal="left" vertical="top" wrapText="1"/>
    </xf>
    <xf numFmtId="5" fontId="31" fillId="0" borderId="12" xfId="0" applyNumberFormat="1" applyFont="1" applyFill="1" applyBorder="1" applyAlignment="1" applyProtection="1">
      <alignment horizontal="center" vertical="center"/>
    </xf>
    <xf numFmtId="166" fontId="31" fillId="0" borderId="1" xfId="0" applyNumberFormat="1" applyFont="1" applyFill="1" applyBorder="1" applyAlignment="1">
      <alignment horizontal="center" vertical="center"/>
    </xf>
    <xf numFmtId="164" fontId="31" fillId="0" borderId="1" xfId="0" applyFont="1" applyFill="1" applyBorder="1" applyAlignment="1">
      <alignment horizontal="left" vertical="center"/>
    </xf>
    <xf numFmtId="164" fontId="31" fillId="0" borderId="0" xfId="0" applyFont="1" applyFill="1" applyBorder="1" applyAlignment="1">
      <alignment vertical="top"/>
    </xf>
    <xf numFmtId="164" fontId="31" fillId="0" borderId="0" xfId="0" applyFont="1" applyFill="1" applyBorder="1" applyAlignment="1">
      <alignment horizontal="left" vertical="top"/>
    </xf>
    <xf numFmtId="14" fontId="31" fillId="0" borderId="0" xfId="0" applyNumberFormat="1" applyFont="1" applyFill="1" applyBorder="1" applyAlignment="1">
      <alignment horizontal="left" vertical="top"/>
    </xf>
    <xf numFmtId="164" fontId="31" fillId="0" borderId="1" xfId="0" applyFont="1" applyFill="1" applyBorder="1" applyAlignment="1">
      <alignment vertical="center" wrapText="1"/>
    </xf>
    <xf numFmtId="164" fontId="31" fillId="0" borderId="0" xfId="0" applyNumberFormat="1" applyFont="1" applyFill="1" applyBorder="1" applyAlignment="1" applyProtection="1">
      <alignment horizontal="left" vertical="top"/>
    </xf>
    <xf numFmtId="2" fontId="71" fillId="0" borderId="22" xfId="0" applyNumberFormat="1" applyFont="1" applyFill="1" applyBorder="1" applyAlignment="1" applyProtection="1">
      <alignment vertical="top"/>
    </xf>
    <xf numFmtId="2" fontId="71" fillId="0" borderId="9" xfId="0" applyNumberFormat="1" applyFont="1" applyFill="1" applyBorder="1" applyAlignment="1" applyProtection="1">
      <alignment vertical="top"/>
    </xf>
    <xf numFmtId="10" fontId="31" fillId="0" borderId="33" xfId="0" applyNumberFormat="1" applyFont="1" applyFill="1" applyBorder="1" applyAlignment="1" applyProtection="1">
      <alignment horizontal="center" vertical="center" wrapText="1"/>
    </xf>
    <xf numFmtId="164" fontId="31" fillId="0" borderId="17" xfId="0" applyNumberFormat="1" applyFont="1" applyFill="1" applyBorder="1" applyAlignment="1" applyProtection="1">
      <alignment horizontal="center" vertical="center" wrapText="1"/>
    </xf>
    <xf numFmtId="164" fontId="42" fillId="0" borderId="1" xfId="3" applyNumberFormat="1" applyFont="1" applyFill="1" applyBorder="1" applyAlignment="1" applyProtection="1">
      <alignment horizontal="left" vertical="center"/>
    </xf>
    <xf numFmtId="164" fontId="31" fillId="0" borderId="17" xfId="0" applyFont="1" applyFill="1" applyBorder="1" applyAlignment="1">
      <alignment horizontal="center" vertical="center"/>
    </xf>
    <xf numFmtId="2" fontId="71" fillId="0" borderId="22" xfId="0" applyNumberFormat="1" applyFont="1" applyFill="1" applyBorder="1" applyAlignment="1" applyProtection="1">
      <alignment vertical="center"/>
    </xf>
    <xf numFmtId="2" fontId="71" fillId="0" borderId="9" xfId="0" applyNumberFormat="1" applyFont="1" applyFill="1" applyBorder="1" applyAlignment="1" applyProtection="1">
      <alignment vertical="center" wrapText="1"/>
    </xf>
    <xf numFmtId="164" fontId="0" fillId="0" borderId="0" xfId="0" applyAlignment="1">
      <alignment horizontal="left" vertical="top" wrapText="1"/>
    </xf>
    <xf numFmtId="14" fontId="31" fillId="0" borderId="10" xfId="0" applyNumberFormat="1" applyFont="1" applyFill="1" applyBorder="1" applyAlignment="1">
      <alignment horizontal="center" vertical="center"/>
    </xf>
    <xf numFmtId="164" fontId="71" fillId="0" borderId="22" xfId="0" applyFont="1" applyFill="1" applyBorder="1" applyAlignment="1">
      <alignment vertical="center"/>
    </xf>
    <xf numFmtId="164" fontId="71" fillId="0" borderId="9" xfId="0" applyFont="1" applyFill="1" applyBorder="1" applyAlignment="1">
      <alignment vertical="center"/>
    </xf>
    <xf numFmtId="164" fontId="31" fillId="0" borderId="0" xfId="0" applyFont="1" applyFill="1" applyBorder="1" applyAlignment="1">
      <alignment horizontal="left" vertical="top" wrapText="1"/>
    </xf>
    <xf numFmtId="164" fontId="65" fillId="0" borderId="10" xfId="0" applyNumberFormat="1" applyFont="1" applyFill="1" applyBorder="1" applyAlignment="1" applyProtection="1">
      <alignment horizontal="left" vertical="center"/>
    </xf>
    <xf numFmtId="37" fontId="31" fillId="0" borderId="1" xfId="0" applyNumberFormat="1" applyFont="1" applyFill="1" applyBorder="1" applyAlignment="1" applyProtection="1">
      <alignment horizontal="center" vertical="center"/>
    </xf>
    <xf numFmtId="164" fontId="31" fillId="0" borderId="9" xfId="0" applyNumberFormat="1" applyFont="1" applyFill="1" applyBorder="1" applyAlignment="1" applyProtection="1">
      <alignment horizontal="left" vertical="center"/>
    </xf>
    <xf numFmtId="164" fontId="31" fillId="0" borderId="0" xfId="0" applyFont="1" applyAlignment="1">
      <alignment vertical="top"/>
    </xf>
    <xf numFmtId="164" fontId="31" fillId="0" borderId="1" xfId="0" applyNumberFormat="1" applyFont="1" applyFill="1" applyBorder="1" applyAlignment="1" applyProtection="1">
      <alignment horizontal="left" vertical="center"/>
    </xf>
    <xf numFmtId="164" fontId="31" fillId="0" borderId="1" xfId="0" applyFont="1" applyFill="1" applyBorder="1" applyAlignment="1">
      <alignment horizontal="left" vertical="center"/>
    </xf>
    <xf numFmtId="164" fontId="31" fillId="0" borderId="0" xfId="0" applyFont="1" applyFill="1" applyBorder="1" applyAlignment="1">
      <alignment vertical="top"/>
    </xf>
    <xf numFmtId="164" fontId="31" fillId="0" borderId="0" xfId="0" applyFont="1" applyFill="1" applyBorder="1" applyAlignment="1">
      <alignment horizontal="left" vertical="top"/>
    </xf>
    <xf numFmtId="14" fontId="31" fillId="0" borderId="0" xfId="0" applyNumberFormat="1" applyFont="1" applyFill="1" applyBorder="1" applyAlignment="1">
      <alignment horizontal="left" vertical="top"/>
    </xf>
    <xf numFmtId="164" fontId="31" fillId="0" borderId="0" xfId="4" applyFont="1" applyFill="1" applyBorder="1" applyAlignment="1">
      <alignment vertical="top"/>
    </xf>
    <xf numFmtId="164" fontId="65" fillId="0" borderId="15" xfId="0" applyNumberFormat="1" applyFont="1" applyFill="1" applyBorder="1" applyAlignment="1" applyProtection="1">
      <alignment horizontal="left" vertical="top" wrapText="1"/>
    </xf>
    <xf numFmtId="164" fontId="65" fillId="0" borderId="21" xfId="0" applyNumberFormat="1" applyFont="1" applyFill="1" applyBorder="1" applyAlignment="1" applyProtection="1">
      <alignment horizontal="left" vertical="top"/>
    </xf>
    <xf numFmtId="164" fontId="65" fillId="0" borderId="8" xfId="0" applyNumberFormat="1" applyFont="1" applyFill="1" applyBorder="1" applyAlignment="1" applyProtection="1">
      <alignment horizontal="left" vertical="top"/>
    </xf>
    <xf numFmtId="164" fontId="65" fillId="0" borderId="9" xfId="0" applyNumberFormat="1" applyFont="1" applyFill="1" applyBorder="1" applyAlignment="1" applyProtection="1">
      <alignment horizontal="left" vertical="center"/>
    </xf>
    <xf numFmtId="164" fontId="31" fillId="0" borderId="10" xfId="0" applyNumberFormat="1" applyFont="1" applyFill="1" applyBorder="1" applyAlignment="1" applyProtection="1">
      <alignment horizontal="left" vertical="top"/>
    </xf>
    <xf numFmtId="164" fontId="31" fillId="0" borderId="1" xfId="0" applyFont="1" applyFill="1" applyBorder="1" applyAlignment="1">
      <alignment horizontal="left" vertical="center" wrapText="1"/>
    </xf>
    <xf numFmtId="164" fontId="31" fillId="0" borderId="1" xfId="0" applyFont="1" applyFill="1" applyBorder="1" applyAlignment="1">
      <alignment vertical="center" wrapText="1"/>
    </xf>
    <xf numFmtId="164" fontId="31" fillId="0" borderId="8" xfId="0" applyFont="1" applyFill="1" applyBorder="1" applyAlignment="1">
      <alignment horizontal="left" vertical="top" wrapText="1"/>
    </xf>
    <xf numFmtId="164" fontId="31" fillId="0" borderId="0" xfId="0" applyNumberFormat="1" applyFont="1" applyFill="1" applyBorder="1" applyAlignment="1" applyProtection="1">
      <alignment horizontal="left" vertical="top"/>
    </xf>
    <xf numFmtId="164" fontId="65" fillId="0" borderId="1" xfId="0" applyNumberFormat="1" applyFont="1" applyFill="1" applyBorder="1" applyAlignment="1" applyProtection="1">
      <alignment horizontal="left" vertical="center"/>
    </xf>
    <xf numFmtId="37" fontId="31" fillId="5" borderId="1" xfId="23" applyNumberFormat="1" applyFont="1" applyFill="1" applyBorder="1" applyAlignment="1" applyProtection="1">
      <alignment horizontal="center" vertical="center"/>
    </xf>
    <xf numFmtId="164" fontId="31" fillId="5" borderId="1" xfId="0" applyNumberFormat="1" applyFont="1" applyFill="1" applyBorder="1" applyAlignment="1" applyProtection="1">
      <alignment horizontal="center" vertical="center"/>
    </xf>
    <xf numFmtId="37" fontId="31" fillId="5" borderId="6" xfId="0" applyNumberFormat="1" applyFont="1" applyFill="1" applyBorder="1" applyAlignment="1" applyProtection="1">
      <alignment horizontal="center" vertical="center"/>
    </xf>
    <xf numFmtId="164" fontId="31" fillId="5" borderId="17" xfId="0" applyNumberFormat="1" applyFont="1" applyFill="1" applyBorder="1" applyAlignment="1" applyProtection="1">
      <alignment horizontal="center" vertical="center"/>
    </xf>
    <xf numFmtId="164" fontId="31" fillId="5" borderId="17" xfId="0" applyNumberFormat="1" applyFont="1" applyFill="1" applyBorder="1" applyAlignment="1" applyProtection="1">
      <alignment horizontal="center" vertical="center" wrapText="1"/>
    </xf>
    <xf numFmtId="164" fontId="31" fillId="5" borderId="6" xfId="0" applyNumberFormat="1" applyFont="1" applyFill="1" applyBorder="1" applyAlignment="1" applyProtection="1">
      <alignment horizontal="center" vertical="center"/>
    </xf>
    <xf numFmtId="164" fontId="31" fillId="5" borderId="12" xfId="0" applyNumberFormat="1" applyFont="1" applyFill="1" applyBorder="1" applyAlignment="1" applyProtection="1">
      <alignment horizontal="center" vertical="center"/>
    </xf>
    <xf numFmtId="164" fontId="31" fillId="5" borderId="12" xfId="0" applyNumberFormat="1" applyFont="1" applyFill="1" applyBorder="1" applyAlignment="1" applyProtection="1">
      <alignment horizontal="center" vertical="center" wrapText="1"/>
    </xf>
    <xf numFmtId="10" fontId="31" fillId="5" borderId="1" xfId="17" applyNumberFormat="1" applyFont="1" applyFill="1" applyBorder="1" applyAlignment="1">
      <alignment horizontal="center" vertical="center" wrapText="1"/>
    </xf>
    <xf numFmtId="164" fontId="2" fillId="0" borderId="0" xfId="0" applyFont="1" applyFill="1" applyAlignment="1">
      <alignment horizontal="center" vertical="center" wrapText="1"/>
    </xf>
    <xf numFmtId="3" fontId="31" fillId="5" borderId="1" xfId="17" applyNumberFormat="1" applyFont="1" applyFill="1" applyBorder="1" applyAlignment="1">
      <alignment horizontal="center" vertical="center" wrapText="1"/>
    </xf>
    <xf numFmtId="164" fontId="31" fillId="5" borderId="1" xfId="0" applyFont="1" applyFill="1" applyBorder="1" applyAlignment="1">
      <alignment horizontal="center" vertical="center" wrapText="1"/>
    </xf>
    <xf numFmtId="164" fontId="8" fillId="5" borderId="1" xfId="0" applyFont="1" applyFill="1" applyBorder="1" applyAlignment="1">
      <alignment horizontal="center" vertical="top" wrapText="1"/>
    </xf>
    <xf numFmtId="164" fontId="31" fillId="5" borderId="1" xfId="0" applyFont="1" applyFill="1" applyBorder="1" applyAlignment="1">
      <alignment horizontal="left" vertical="center" wrapText="1"/>
    </xf>
    <xf numFmtId="164" fontId="8" fillId="0" borderId="1" xfId="0" applyFont="1" applyFill="1" applyBorder="1" applyAlignment="1">
      <alignment horizontal="center" vertical="top" wrapText="1"/>
    </xf>
    <xf numFmtId="164" fontId="31" fillId="5" borderId="1" xfId="0" applyFont="1" applyFill="1" applyBorder="1" applyAlignment="1">
      <alignment vertical="center"/>
    </xf>
    <xf numFmtId="164" fontId="31" fillId="5" borderId="1" xfId="0" applyFont="1" applyFill="1" applyBorder="1" applyAlignment="1">
      <alignment horizontal="left" vertical="center"/>
    </xf>
    <xf numFmtId="164" fontId="31" fillId="5" borderId="0" xfId="0" applyFont="1" applyFill="1" applyAlignment="1">
      <alignment vertical="center"/>
    </xf>
    <xf numFmtId="3" fontId="31" fillId="0" borderId="1" xfId="0" applyNumberFormat="1" applyFont="1" applyBorder="1" applyAlignment="1">
      <alignment horizontal="center" vertical="center"/>
    </xf>
    <xf numFmtId="10" fontId="31" fillId="0" borderId="1" xfId="0" applyNumberFormat="1" applyFont="1" applyBorder="1" applyAlignment="1">
      <alignment horizontal="left" vertical="center" wrapText="1"/>
    </xf>
    <xf numFmtId="2" fontId="71" fillId="0" borderId="22" xfId="0" applyNumberFormat="1" applyFont="1" applyBorder="1" applyAlignment="1">
      <alignment vertical="center"/>
    </xf>
    <xf numFmtId="0" fontId="31" fillId="0" borderId="1" xfId="0" applyNumberFormat="1" applyFont="1" applyBorder="1" applyAlignment="1">
      <alignment horizontal="center" vertical="center" wrapText="1"/>
    </xf>
    <xf numFmtId="164" fontId="31" fillId="0" borderId="1" xfId="9" applyFont="1" applyBorder="1" applyAlignment="1">
      <alignment horizontal="left" vertical="center" wrapText="1"/>
    </xf>
    <xf numFmtId="0" fontId="59" fillId="0" borderId="9" xfId="21" applyFont="1" applyBorder="1" applyAlignment="1">
      <alignment horizontal="center" wrapText="1"/>
    </xf>
    <xf numFmtId="0" fontId="59" fillId="0" borderId="1" xfId="21" applyFont="1" applyBorder="1" applyAlignment="1">
      <alignment horizontal="center" wrapText="1"/>
    </xf>
    <xf numFmtId="165" fontId="59" fillId="0" borderId="1" xfId="21" applyNumberFormat="1" applyFont="1" applyBorder="1" applyAlignment="1">
      <alignment horizontal="center" vertical="center" wrapText="1"/>
    </xf>
    <xf numFmtId="165" fontId="31" fillId="0" borderId="0" xfId="0" applyNumberFormat="1" applyFont="1"/>
    <xf numFmtId="164" fontId="71" fillId="0" borderId="9" xfId="0" applyNumberFormat="1" applyFont="1" applyFill="1" applyBorder="1" applyAlignment="1" applyProtection="1">
      <alignment horizontal="left" vertical="center"/>
    </xf>
    <xf numFmtId="10" fontId="31" fillId="5" borderId="1" xfId="4" applyNumberFormat="1" applyFont="1" applyFill="1" applyBorder="1" applyAlignment="1">
      <alignment horizontal="center" vertical="center" wrapText="1"/>
    </xf>
    <xf numFmtId="10" fontId="31" fillId="5" borderId="6" xfId="4" applyNumberFormat="1" applyFont="1" applyFill="1" applyBorder="1" applyAlignment="1">
      <alignment horizontal="center" vertical="center" wrapText="1"/>
    </xf>
    <xf numFmtId="164" fontId="31" fillId="5" borderId="12" xfId="4" applyFont="1" applyFill="1" applyBorder="1" applyAlignment="1">
      <alignment horizontal="center" vertical="center" wrapText="1"/>
    </xf>
    <xf numFmtId="164" fontId="60" fillId="8" borderId="6" xfId="4" applyFont="1" applyFill="1" applyBorder="1" applyAlignment="1">
      <alignment horizontal="center" vertical="center" wrapText="1"/>
    </xf>
    <xf numFmtId="10" fontId="31" fillId="9" borderId="1" xfId="4" applyNumberFormat="1" applyFont="1" applyFill="1" applyBorder="1" applyAlignment="1">
      <alignment horizontal="center" vertical="center" wrapText="1"/>
    </xf>
    <xf numFmtId="10" fontId="31" fillId="9" borderId="6" xfId="4" applyNumberFormat="1" applyFont="1" applyFill="1" applyBorder="1" applyAlignment="1">
      <alignment horizontal="center" vertical="center" wrapText="1"/>
    </xf>
    <xf numFmtId="164" fontId="31" fillId="0" borderId="12" xfId="4" applyFont="1" applyBorder="1" applyAlignment="1">
      <alignment horizontal="center" vertical="center" wrapText="1"/>
    </xf>
    <xf numFmtId="164" fontId="31" fillId="0" borderId="6" xfId="4" applyFont="1" applyBorder="1" applyAlignment="1">
      <alignment horizontal="center" vertical="center" wrapText="1"/>
    </xf>
    <xf numFmtId="164" fontId="31" fillId="0" borderId="12" xfId="0" applyFont="1" applyBorder="1" applyAlignment="1">
      <alignment horizontal="center" vertical="center"/>
    </xf>
    <xf numFmtId="10" fontId="31" fillId="5" borderId="1" xfId="16" applyNumberFormat="1" applyFont="1" applyFill="1" applyBorder="1" applyAlignment="1">
      <alignment horizontal="center" vertical="center" wrapText="1"/>
    </xf>
    <xf numFmtId="10" fontId="31" fillId="5" borderId="6" xfId="16" applyNumberFormat="1" applyFont="1" applyFill="1" applyBorder="1" applyAlignment="1">
      <alignment horizontal="center" vertical="center" wrapText="1"/>
    </xf>
    <xf numFmtId="164" fontId="43" fillId="9" borderId="1" xfId="4" applyFont="1" applyFill="1" applyBorder="1" applyAlignment="1">
      <alignment horizontal="center" vertical="center" wrapText="1"/>
    </xf>
    <xf numFmtId="164" fontId="31" fillId="0" borderId="12" xfId="16" applyFont="1" applyBorder="1" applyAlignment="1">
      <alignment horizontal="center" vertical="center" wrapText="1"/>
    </xf>
    <xf numFmtId="164" fontId="31" fillId="0" borderId="6" xfId="16" applyFont="1" applyBorder="1" applyAlignment="1">
      <alignment horizontal="center" vertical="center" wrapText="1"/>
    </xf>
    <xf numFmtId="164" fontId="43" fillId="5" borderId="1" xfId="4" applyFont="1" applyFill="1" applyBorder="1" applyAlignment="1">
      <alignment horizontal="center" vertical="center" wrapText="1"/>
    </xf>
    <xf numFmtId="164" fontId="43" fillId="5" borderId="6" xfId="4" applyFont="1" applyFill="1" applyBorder="1" applyAlignment="1">
      <alignment horizontal="center" vertical="center" wrapText="1"/>
    </xf>
    <xf numFmtId="164" fontId="8" fillId="0" borderId="0" xfId="0" applyFont="1" applyFill="1" applyAlignment="1">
      <alignment horizontal="center" vertical="top" wrapText="1"/>
    </xf>
    <xf numFmtId="164" fontId="31" fillId="0" borderId="0" xfId="0" applyFont="1" applyAlignment="1">
      <alignment horizontal="left" vertical="top" indent="1"/>
    </xf>
    <xf numFmtId="164" fontId="31" fillId="0" borderId="0" xfId="0" applyFont="1" applyAlignment="1">
      <alignment horizontal="center" vertical="top"/>
    </xf>
    <xf numFmtId="3" fontId="43" fillId="0" borderId="1" xfId="0" applyNumberFormat="1" applyFont="1" applyFill="1" applyBorder="1" applyAlignment="1">
      <alignment horizontal="center" vertical="center"/>
    </xf>
    <xf numFmtId="164" fontId="43" fillId="0" borderId="1" xfId="0" applyFont="1" applyFill="1" applyBorder="1" applyAlignment="1">
      <alignment horizontal="center" vertical="center"/>
    </xf>
    <xf numFmtId="10" fontId="43" fillId="0" borderId="1" xfId="0" applyNumberFormat="1" applyFont="1" applyFill="1" applyBorder="1" applyAlignment="1">
      <alignment vertical="center" wrapText="1"/>
    </xf>
    <xf numFmtId="14" fontId="43" fillId="0" borderId="17" xfId="0" applyNumberFormat="1" applyFont="1" applyFill="1" applyBorder="1" applyAlignment="1">
      <alignment horizontal="center" vertical="center"/>
    </xf>
    <xf numFmtId="164" fontId="31" fillId="0" borderId="17" xfId="0" applyNumberFormat="1" applyFont="1" applyFill="1" applyBorder="1" applyAlignment="1" applyProtection="1">
      <alignment horizontal="center" vertical="top"/>
    </xf>
    <xf numFmtId="164" fontId="31" fillId="0" borderId="10" xfId="0" applyFont="1" applyFill="1" applyBorder="1" applyAlignment="1">
      <alignment horizontal="left" vertical="center" wrapText="1"/>
    </xf>
    <xf numFmtId="164" fontId="31" fillId="0" borderId="9" xfId="0" applyFont="1" applyFill="1" applyBorder="1" applyAlignment="1">
      <alignment horizontal="left" vertical="center" wrapText="1"/>
    </xf>
    <xf numFmtId="10" fontId="31" fillId="0" borderId="9" xfId="0" applyNumberFormat="1" applyFont="1" applyFill="1" applyBorder="1" applyAlignment="1">
      <alignment horizontal="center" vertical="center" wrapText="1"/>
    </xf>
    <xf numFmtId="164" fontId="31" fillId="0" borderId="10" xfId="0" applyFont="1" applyBorder="1" applyAlignment="1">
      <alignment horizontal="left" vertical="center" wrapText="1"/>
    </xf>
    <xf numFmtId="164" fontId="31" fillId="0" borderId="22" xfId="0" applyFont="1" applyBorder="1" applyAlignment="1">
      <alignment horizontal="left" vertical="center" wrapText="1"/>
    </xf>
    <xf numFmtId="164" fontId="31" fillId="0" borderId="9" xfId="0" applyFont="1" applyBorder="1" applyAlignment="1">
      <alignment horizontal="left" vertical="center" wrapText="1"/>
    </xf>
    <xf numFmtId="10" fontId="31" fillId="0" borderId="10" xfId="0" applyNumberFormat="1" applyFont="1" applyFill="1" applyBorder="1" applyAlignment="1">
      <alignment horizontal="left" vertical="center" wrapText="1"/>
    </xf>
    <xf numFmtId="10" fontId="31" fillId="0" borderId="9" xfId="0" applyNumberFormat="1" applyFont="1" applyFill="1" applyBorder="1" applyAlignment="1">
      <alignment horizontal="left" vertical="center" wrapText="1"/>
    </xf>
    <xf numFmtId="164" fontId="31" fillId="0" borderId="10" xfId="0" applyFont="1" applyFill="1" applyBorder="1" applyAlignment="1">
      <alignment horizontal="center" vertical="center" wrapText="1"/>
    </xf>
    <xf numFmtId="164" fontId="31" fillId="0" borderId="9" xfId="0" applyFont="1" applyFill="1" applyBorder="1" applyAlignment="1">
      <alignment horizontal="center" vertical="center" wrapText="1"/>
    </xf>
    <xf numFmtId="164" fontId="31" fillId="0" borderId="0" xfId="0" applyFont="1" applyFill="1" applyBorder="1" applyAlignment="1">
      <alignment horizontal="left" vertical="top" wrapText="1"/>
    </xf>
    <xf numFmtId="164" fontId="31" fillId="0" borderId="8" xfId="0" applyFont="1" applyBorder="1" applyAlignment="1">
      <alignment horizontal="center" vertical="center" wrapText="1"/>
    </xf>
    <xf numFmtId="3" fontId="31" fillId="0" borderId="10" xfId="2" applyNumberFormat="1" applyFont="1" applyFill="1" applyBorder="1" applyAlignment="1">
      <alignment horizontal="center" vertical="center" wrapText="1"/>
    </xf>
    <xf numFmtId="10" fontId="31" fillId="0" borderId="10" xfId="0" applyNumberFormat="1" applyFont="1" applyFill="1" applyBorder="1" applyAlignment="1">
      <alignment horizontal="center" vertical="center"/>
    </xf>
    <xf numFmtId="10" fontId="31" fillId="0" borderId="22" xfId="0" applyNumberFormat="1" applyFont="1" applyFill="1" applyBorder="1" applyAlignment="1">
      <alignment horizontal="center" vertical="center"/>
    </xf>
    <xf numFmtId="49" fontId="31" fillId="0" borderId="9" xfId="0" applyNumberFormat="1" applyFont="1" applyFill="1" applyBorder="1" applyAlignment="1">
      <alignment horizontal="center" vertical="center" wrapText="1"/>
    </xf>
    <xf numFmtId="164" fontId="31" fillId="0" borderId="0" xfId="0" applyFont="1" applyFill="1" applyBorder="1" applyAlignment="1">
      <alignment horizontal="left" vertical="center" wrapText="1"/>
    </xf>
    <xf numFmtId="164" fontId="31" fillId="0" borderId="10" xfId="0" applyNumberFormat="1" applyFont="1" applyFill="1" applyBorder="1" applyAlignment="1" applyProtection="1">
      <alignment horizontal="left" vertical="center"/>
    </xf>
    <xf numFmtId="164" fontId="31" fillId="0" borderId="9" xfId="0" applyNumberFormat="1" applyFont="1" applyFill="1" applyBorder="1" applyAlignment="1" applyProtection="1">
      <alignment horizontal="left" vertical="center"/>
    </xf>
    <xf numFmtId="164" fontId="31" fillId="0" borderId="0" xfId="0" applyFont="1" applyFill="1" applyAlignment="1">
      <alignment horizontal="left" vertical="top" wrapText="1"/>
    </xf>
    <xf numFmtId="164" fontId="31" fillId="0" borderId="0" xfId="0" applyNumberFormat="1" applyFont="1" applyFill="1" applyBorder="1" applyAlignment="1" applyProtection="1">
      <alignment vertical="top"/>
    </xf>
    <xf numFmtId="164" fontId="31" fillId="0" borderId="10" xfId="0" applyNumberFormat="1" applyFont="1" applyFill="1" applyBorder="1" applyAlignment="1" applyProtection="1">
      <alignment horizontal="left" vertical="top" wrapText="1"/>
    </xf>
    <xf numFmtId="164" fontId="31" fillId="0" borderId="1" xfId="0" applyNumberFormat="1" applyFont="1" applyFill="1" applyBorder="1" applyAlignment="1" applyProtection="1">
      <alignment horizontal="left" vertical="center"/>
    </xf>
    <xf numFmtId="164" fontId="31" fillId="0" borderId="1" xfId="0" applyFont="1" applyFill="1" applyBorder="1" applyAlignment="1">
      <alignment horizontal="left" vertical="center"/>
    </xf>
    <xf numFmtId="164" fontId="31" fillId="0" borderId="0" xfId="0" applyNumberFormat="1" applyFont="1" applyFill="1" applyBorder="1" applyAlignment="1" applyProtection="1">
      <alignment horizontal="left" vertical="top" wrapText="1"/>
    </xf>
    <xf numFmtId="164" fontId="27" fillId="3" borderId="9" xfId="0" applyFont="1" applyFill="1" applyBorder="1" applyAlignment="1">
      <alignment horizontal="center" vertical="center" wrapText="1"/>
    </xf>
    <xf numFmtId="164" fontId="31" fillId="0" borderId="10" xfId="0" applyNumberFormat="1" applyFont="1" applyFill="1" applyBorder="1" applyAlignment="1" applyProtection="1">
      <alignment horizontal="left" vertical="center" wrapText="1"/>
    </xf>
    <xf numFmtId="164" fontId="31" fillId="0" borderId="9" xfId="0" applyNumberFormat="1" applyFont="1" applyFill="1" applyBorder="1" applyAlignment="1" applyProtection="1">
      <alignment horizontal="left" vertical="center" wrapText="1"/>
    </xf>
    <xf numFmtId="164" fontId="31" fillId="0" borderId="0" xfId="0" applyFont="1" applyFill="1" applyBorder="1" applyAlignment="1">
      <alignment vertical="top"/>
    </xf>
    <xf numFmtId="164" fontId="31" fillId="0" borderId="0" xfId="0" applyFont="1" applyFill="1" applyBorder="1" applyAlignment="1">
      <alignment horizontal="left" vertical="top"/>
    </xf>
    <xf numFmtId="164" fontId="27" fillId="3" borderId="9" xfId="0" applyFont="1" applyFill="1" applyBorder="1" applyAlignment="1">
      <alignment horizontal="center" vertical="center"/>
    </xf>
    <xf numFmtId="164" fontId="8" fillId="0" borderId="0" xfId="0" applyFont="1" applyFill="1" applyAlignment="1">
      <alignment horizontal="left" vertical="top" wrapText="1"/>
    </xf>
    <xf numFmtId="164" fontId="31" fillId="0" borderId="9" xfId="0" applyNumberFormat="1" applyFont="1" applyFill="1" applyBorder="1" applyAlignment="1" applyProtection="1">
      <alignment horizontal="left" vertical="top" wrapText="1"/>
    </xf>
    <xf numFmtId="164" fontId="31" fillId="0" borderId="10" xfId="0" applyNumberFormat="1" applyFont="1" applyFill="1" applyBorder="1" applyAlignment="1" applyProtection="1">
      <alignment horizontal="left" vertical="top"/>
    </xf>
    <xf numFmtId="164" fontId="31" fillId="0" borderId="1" xfId="0" applyFont="1" applyFill="1" applyBorder="1" applyAlignment="1">
      <alignment horizontal="left" vertical="center" wrapText="1"/>
    </xf>
    <xf numFmtId="164" fontId="31" fillId="0" borderId="10" xfId="0" applyFont="1" applyFill="1" applyBorder="1" applyAlignment="1">
      <alignment horizontal="left" vertical="top" wrapText="1"/>
    </xf>
    <xf numFmtId="164" fontId="9" fillId="0" borderId="0" xfId="0" applyNumberFormat="1" applyFont="1" applyFill="1" applyBorder="1" applyAlignment="1" applyProtection="1">
      <alignment horizontal="left" vertical="top" wrapText="1"/>
    </xf>
    <xf numFmtId="164" fontId="31" fillId="0" borderId="0" xfId="0" applyNumberFormat="1" applyFont="1" applyFill="1" applyBorder="1" applyAlignment="1" applyProtection="1">
      <alignment horizontal="left" vertical="top"/>
    </xf>
    <xf numFmtId="164" fontId="31" fillId="0" borderId="0" xfId="16" applyFont="1" applyFill="1" applyBorder="1" applyAlignment="1">
      <alignment vertical="top" wrapText="1"/>
    </xf>
    <xf numFmtId="164" fontId="31" fillId="0" borderId="9" xfId="0" applyFont="1" applyBorder="1" applyAlignment="1">
      <alignment horizontal="left" vertical="center"/>
    </xf>
    <xf numFmtId="164" fontId="73" fillId="0" borderId="0" xfId="0" applyFont="1" applyFill="1" applyBorder="1" applyAlignment="1">
      <alignment vertical="top"/>
    </xf>
    <xf numFmtId="164" fontId="73" fillId="0" borderId="0" xfId="0" applyFont="1" applyFill="1" applyAlignment="1">
      <alignment vertical="top"/>
    </xf>
    <xf numFmtId="164" fontId="31" fillId="0" borderId="8" xfId="0" applyNumberFormat="1" applyFont="1" applyFill="1" applyBorder="1" applyAlignment="1" applyProtection="1">
      <alignment horizontal="center" vertical="top"/>
    </xf>
    <xf numFmtId="164" fontId="27" fillId="3" borderId="10" xfId="0" applyNumberFormat="1" applyFont="1" applyFill="1" applyBorder="1" applyAlignment="1" applyProtection="1">
      <alignment horizontal="center" vertical="center" wrapText="1"/>
    </xf>
    <xf numFmtId="164" fontId="31" fillId="0" borderId="8" xfId="0" applyFont="1" applyFill="1" applyBorder="1" applyAlignment="1">
      <alignment horizontal="center" vertical="top"/>
    </xf>
    <xf numFmtId="10" fontId="31" fillId="0" borderId="9" xfId="4" applyNumberFormat="1" applyFont="1" applyFill="1" applyBorder="1" applyAlignment="1">
      <alignment horizontal="center" vertical="top"/>
    </xf>
    <xf numFmtId="10" fontId="31" fillId="0" borderId="0" xfId="4" applyNumberFormat="1" applyFont="1" applyFill="1" applyBorder="1" applyAlignment="1">
      <alignment horizontal="center" vertical="top"/>
    </xf>
    <xf numFmtId="14" fontId="31" fillId="0" borderId="8" xfId="0" applyNumberFormat="1" applyFont="1" applyBorder="1" applyAlignment="1">
      <alignment horizontal="center" vertical="center"/>
    </xf>
    <xf numFmtId="164" fontId="31" fillId="0" borderId="17" xfId="0" applyFont="1" applyFill="1" applyBorder="1" applyAlignment="1">
      <alignment horizontal="center" vertical="top"/>
    </xf>
    <xf numFmtId="164" fontId="31" fillId="0" borderId="17" xfId="0" applyNumberFormat="1" applyFont="1" applyFill="1" applyBorder="1" applyAlignment="1" applyProtection="1">
      <alignment horizontal="left" vertical="center" wrapText="1"/>
    </xf>
    <xf numFmtId="164" fontId="24" fillId="0" borderId="1" xfId="3" applyNumberFormat="1" applyFont="1" applyBorder="1" applyAlignment="1" applyProtection="1">
      <alignment vertical="center"/>
    </xf>
    <xf numFmtId="164" fontId="31" fillId="0" borderId="17" xfId="0" applyFont="1" applyFill="1" applyBorder="1" applyAlignment="1">
      <alignment horizontal="left" vertical="center"/>
    </xf>
    <xf numFmtId="164" fontId="31" fillId="0" borderId="1" xfId="0" applyFont="1" applyBorder="1" applyAlignment="1">
      <alignment horizontal="center" vertical="top" wrapText="1"/>
    </xf>
    <xf numFmtId="166" fontId="31" fillId="0" borderId="1" xfId="0" applyNumberFormat="1" applyFont="1" applyBorder="1" applyAlignment="1">
      <alignment horizontal="center" vertical="center"/>
    </xf>
    <xf numFmtId="37" fontId="31" fillId="0" borderId="1" xfId="0" applyNumberFormat="1" applyFont="1" applyBorder="1" applyAlignment="1">
      <alignment horizontal="center" vertical="center"/>
    </xf>
    <xf numFmtId="164" fontId="8" fillId="0" borderId="1" xfId="0" applyFont="1" applyFill="1" applyBorder="1" applyAlignment="1">
      <alignment vertical="top"/>
    </xf>
    <xf numFmtId="9" fontId="31" fillId="0" borderId="17" xfId="0" applyNumberFormat="1" applyFont="1" applyBorder="1" applyAlignment="1">
      <alignment horizontal="center" vertical="center" wrapText="1"/>
    </xf>
    <xf numFmtId="165" fontId="31" fillId="0" borderId="1" xfId="0" applyNumberFormat="1" applyFont="1" applyBorder="1" applyAlignment="1">
      <alignment horizontal="center" vertical="center" wrapText="1"/>
    </xf>
    <xf numFmtId="6" fontId="31" fillId="0" borderId="1" xfId="0" applyNumberFormat="1" applyFont="1" applyBorder="1" applyAlignment="1">
      <alignment horizontal="center" vertical="center" wrapText="1"/>
    </xf>
    <xf numFmtId="166" fontId="31" fillId="0" borderId="1" xfId="0" applyNumberFormat="1" applyFont="1" applyBorder="1" applyAlignment="1">
      <alignment horizontal="center" vertical="center" wrapText="1"/>
    </xf>
    <xf numFmtId="164" fontId="31" fillId="0" borderId="0" xfId="0" applyFont="1" applyAlignment="1">
      <alignment vertical="center" wrapText="1"/>
    </xf>
    <xf numFmtId="9" fontId="31" fillId="0" borderId="17" xfId="0" applyNumberFormat="1" applyFont="1" applyBorder="1" applyAlignment="1">
      <alignment horizontal="center" vertical="top" wrapText="1"/>
    </xf>
    <xf numFmtId="165" fontId="31" fillId="0" borderId="1" xfId="0" applyNumberFormat="1" applyFont="1" applyBorder="1" applyAlignment="1">
      <alignment horizontal="center" vertical="top" wrapText="1"/>
    </xf>
    <xf numFmtId="166" fontId="31" fillId="0" borderId="1" xfId="0" applyNumberFormat="1" applyFont="1" applyBorder="1" applyAlignment="1">
      <alignment horizontal="center" vertical="top" wrapText="1"/>
    </xf>
    <xf numFmtId="164" fontId="31" fillId="0" borderId="0" xfId="0" applyFont="1" applyAlignment="1">
      <alignment vertical="top" wrapText="1"/>
    </xf>
    <xf numFmtId="164" fontId="31" fillId="0" borderId="17" xfId="0" applyFont="1" applyBorder="1" applyAlignment="1">
      <alignment horizontal="center" vertical="top" wrapText="1"/>
    </xf>
    <xf numFmtId="164" fontId="31" fillId="0" borderId="0" xfId="0" applyFont="1" applyBorder="1" applyAlignment="1">
      <alignment horizontal="center" vertical="center"/>
    </xf>
    <xf numFmtId="164" fontId="31" fillId="0" borderId="0" xfId="0" applyFont="1" applyAlignment="1">
      <alignment horizontal="left" vertical="center"/>
    </xf>
    <xf numFmtId="164" fontId="46" fillId="0" borderId="1" xfId="0" applyFont="1" applyBorder="1" applyAlignment="1">
      <alignment horizontal="center" vertical="center"/>
    </xf>
    <xf numFmtId="165" fontId="31" fillId="0" borderId="1" xfId="0" applyNumberFormat="1" applyFont="1" applyFill="1" applyBorder="1" applyAlignment="1">
      <alignment horizontal="center" vertical="center"/>
    </xf>
    <xf numFmtId="2" fontId="31" fillId="0" borderId="22" xfId="0" applyNumberFormat="1" applyFont="1" applyFill="1" applyBorder="1" applyAlignment="1" applyProtection="1">
      <alignment horizontal="left" vertical="center" wrapText="1"/>
    </xf>
    <xf numFmtId="2" fontId="71" fillId="0" borderId="9" xfId="0" applyNumberFormat="1" applyFont="1" applyFill="1" applyBorder="1" applyAlignment="1" applyProtection="1">
      <alignment vertical="center"/>
    </xf>
    <xf numFmtId="164" fontId="31" fillId="0" borderId="1" xfId="10" applyFont="1" applyBorder="1" applyAlignment="1">
      <alignment horizontal="center" vertical="center" wrapText="1"/>
    </xf>
    <xf numFmtId="165" fontId="31" fillId="0" borderId="1" xfId="17" applyNumberFormat="1" applyFont="1" applyBorder="1" applyAlignment="1">
      <alignment horizontal="center" vertical="center" wrapText="1"/>
    </xf>
    <xf numFmtId="165" fontId="31" fillId="0" borderId="6" xfId="17" applyNumberFormat="1" applyFont="1" applyBorder="1" applyAlignment="1">
      <alignment horizontal="center" vertical="center" wrapText="1"/>
    </xf>
    <xf numFmtId="164" fontId="0" fillId="0" borderId="1" xfId="0" applyBorder="1" applyAlignment="1">
      <alignment vertical="center"/>
    </xf>
    <xf numFmtId="14" fontId="0" fillId="0" borderId="1" xfId="0" applyNumberFormat="1" applyBorder="1" applyAlignment="1">
      <alignment vertical="center"/>
    </xf>
    <xf numFmtId="164" fontId="71" fillId="0" borderId="9" xfId="0" applyFont="1" applyBorder="1" applyAlignment="1">
      <alignment vertical="center"/>
    </xf>
    <xf numFmtId="164" fontId="31" fillId="0" borderId="17" xfId="0" applyFont="1" applyBorder="1" applyAlignment="1">
      <alignment horizontal="center" vertical="center"/>
    </xf>
    <xf numFmtId="2" fontId="31" fillId="0" borderId="22" xfId="0" applyNumberFormat="1" applyFont="1" applyFill="1" applyBorder="1" applyAlignment="1" applyProtection="1">
      <alignment vertical="center" wrapText="1"/>
    </xf>
    <xf numFmtId="164" fontId="71" fillId="0" borderId="26" xfId="0" applyNumberFormat="1" applyFont="1" applyBorder="1" applyAlignment="1">
      <alignment vertical="center"/>
    </xf>
    <xf numFmtId="164" fontId="71" fillId="0" borderId="22" xfId="0" applyNumberFormat="1" applyFont="1" applyFill="1" applyBorder="1" applyAlignment="1" applyProtection="1">
      <alignment vertical="center"/>
    </xf>
    <xf numFmtId="2" fontId="71" fillId="0" borderId="9" xfId="0" applyNumberFormat="1" applyFont="1" applyBorder="1" applyAlignment="1">
      <alignment vertical="center"/>
    </xf>
    <xf numFmtId="2" fontId="31" fillId="0" borderId="10" xfId="0" applyNumberFormat="1" applyFont="1" applyFill="1" applyBorder="1" applyAlignment="1" applyProtection="1">
      <alignment vertical="center" wrapText="1"/>
    </xf>
    <xf numFmtId="164" fontId="31" fillId="0" borderId="6" xfId="0" applyFont="1" applyBorder="1" applyAlignment="1">
      <alignment horizontal="center" vertical="center"/>
    </xf>
    <xf numFmtId="14" fontId="31" fillId="0" borderId="1" xfId="0" applyNumberFormat="1" applyFont="1" applyFill="1" applyBorder="1" applyAlignment="1" applyProtection="1">
      <alignment horizontal="center" vertical="top"/>
    </xf>
    <xf numFmtId="164" fontId="31" fillId="0" borderId="1" xfId="0" applyFont="1" applyFill="1" applyBorder="1" applyAlignment="1" applyProtection="1">
      <alignment horizontal="left" vertical="top"/>
    </xf>
    <xf numFmtId="164" fontId="8" fillId="0" borderId="0" xfId="0" applyFont="1" applyFill="1" applyBorder="1" applyAlignment="1" applyProtection="1">
      <alignment horizontal="center" vertical="top" wrapText="1"/>
    </xf>
    <xf numFmtId="2" fontId="8" fillId="0" borderId="0" xfId="0" applyNumberFormat="1" applyFont="1" applyFill="1" applyBorder="1" applyAlignment="1" applyProtection="1">
      <alignment horizontal="center" vertical="top"/>
    </xf>
    <xf numFmtId="164" fontId="65" fillId="0" borderId="1" xfId="0" applyFont="1" applyFill="1" applyBorder="1" applyAlignment="1" applyProtection="1">
      <alignment horizontal="left" vertical="top"/>
    </xf>
    <xf numFmtId="9" fontId="31" fillId="0" borderId="1" xfId="0" applyNumberFormat="1" applyFont="1" applyBorder="1" applyAlignment="1">
      <alignment horizontal="center" vertical="center" wrapText="1"/>
    </xf>
    <xf numFmtId="164" fontId="31" fillId="0" borderId="16" xfId="0" applyFont="1" applyFill="1" applyBorder="1" applyAlignment="1">
      <alignment horizontal="center" vertical="center" wrapText="1"/>
    </xf>
    <xf numFmtId="0" fontId="31" fillId="0" borderId="1" xfId="0" applyNumberFormat="1" applyFont="1" applyBorder="1" applyAlignment="1">
      <alignment horizontal="center" vertical="center"/>
    </xf>
    <xf numFmtId="164" fontId="31" fillId="0" borderId="8" xfId="0" applyFont="1" applyFill="1" applyBorder="1" applyAlignment="1">
      <alignment horizontal="center" vertical="center" wrapText="1"/>
    </xf>
    <xf numFmtId="164" fontId="31" fillId="0" borderId="9" xfId="0" applyFont="1" applyFill="1" applyBorder="1" applyAlignment="1">
      <alignment horizontal="center" wrapText="1"/>
    </xf>
    <xf numFmtId="164" fontId="31" fillId="0" borderId="8" xfId="0" applyFont="1" applyFill="1" applyBorder="1" applyAlignment="1">
      <alignment wrapText="1"/>
    </xf>
    <xf numFmtId="14" fontId="31" fillId="0" borderId="17" xfId="0" applyNumberFormat="1" applyFont="1" applyFill="1" applyBorder="1" applyAlignment="1">
      <alignment horizontal="center" wrapText="1"/>
    </xf>
    <xf numFmtId="10" fontId="31" fillId="0" borderId="17" xfId="17" applyNumberFormat="1" applyFont="1" applyFill="1" applyBorder="1" applyAlignment="1">
      <alignment horizontal="center" wrapText="1"/>
    </xf>
    <xf numFmtId="10" fontId="31" fillId="0" borderId="8" xfId="0" applyNumberFormat="1" applyFont="1" applyFill="1" applyBorder="1" applyAlignment="1">
      <alignment horizontal="center" wrapText="1"/>
    </xf>
    <xf numFmtId="164" fontId="31" fillId="0" borderId="9" xfId="0" applyFont="1" applyBorder="1" applyAlignment="1">
      <alignment vertical="center" wrapText="1"/>
    </xf>
    <xf numFmtId="164" fontId="31" fillId="0" borderId="1" xfId="22" applyFont="1" applyBorder="1" applyAlignment="1">
      <alignment horizontal="left" vertical="center" wrapText="1"/>
    </xf>
    <xf numFmtId="164" fontId="31" fillId="0" borderId="1" xfId="22" applyFont="1" applyFill="1" applyBorder="1" applyAlignment="1">
      <alignment horizontal="left" vertical="center" wrapText="1"/>
    </xf>
    <xf numFmtId="164" fontId="31" fillId="0" borderId="1" xfId="4" applyFont="1" applyBorder="1" applyAlignment="1">
      <alignment horizontal="left" vertical="center" wrapText="1"/>
    </xf>
    <xf numFmtId="164" fontId="31" fillId="0" borderId="16" xfId="0" applyFont="1" applyFill="1" applyBorder="1" applyAlignment="1">
      <alignment horizontal="left" vertical="center" wrapText="1"/>
    </xf>
    <xf numFmtId="5" fontId="31" fillId="0" borderId="25" xfId="20" applyNumberFormat="1" applyFont="1" applyFill="1" applyBorder="1" applyAlignment="1">
      <alignment horizontal="center" vertical="center" wrapText="1"/>
    </xf>
    <xf numFmtId="164" fontId="31" fillId="0" borderId="17" xfId="0" applyFont="1" applyFill="1" applyBorder="1" applyAlignment="1">
      <alignment vertical="center" wrapText="1"/>
    </xf>
    <xf numFmtId="165" fontId="31" fillId="0" borderId="45" xfId="17" applyNumberFormat="1" applyFont="1" applyFill="1" applyBorder="1" applyAlignment="1">
      <alignment horizontal="center" vertical="center" wrapText="1"/>
    </xf>
    <xf numFmtId="165" fontId="31" fillId="0" borderId="17" xfId="17" applyNumberFormat="1" applyFont="1" applyFill="1" applyBorder="1" applyAlignment="1">
      <alignment horizontal="center" vertical="center" wrapText="1"/>
    </xf>
    <xf numFmtId="164" fontId="31" fillId="0" borderId="1" xfId="0" applyFont="1" applyFill="1" applyBorder="1" applyAlignment="1" applyProtection="1">
      <alignment horizontal="left" vertical="center"/>
    </xf>
    <xf numFmtId="164" fontId="71" fillId="0" borderId="22" xfId="0" applyFont="1" applyFill="1" applyBorder="1" applyAlignment="1">
      <alignment horizontal="left" vertical="center" wrapText="1"/>
    </xf>
    <xf numFmtId="3" fontId="31" fillId="0" borderId="6" xfId="0" applyNumberFormat="1" applyFont="1" applyBorder="1" applyAlignment="1">
      <alignment horizontal="center" vertical="center"/>
    </xf>
    <xf numFmtId="2" fontId="31" fillId="0" borderId="10" xfId="0" applyNumberFormat="1" applyFont="1" applyFill="1" applyBorder="1" applyAlignment="1" applyProtection="1">
      <alignment vertical="top" wrapText="1"/>
    </xf>
    <xf numFmtId="2" fontId="71" fillId="0" borderId="22" xfId="0" applyNumberFormat="1" applyFont="1" applyFill="1" applyBorder="1" applyAlignment="1" applyProtection="1">
      <alignment vertical="top" wrapText="1"/>
    </xf>
    <xf numFmtId="2" fontId="71" fillId="0" borderId="9" xfId="0" applyNumberFormat="1" applyFont="1" applyFill="1" applyBorder="1" applyAlignment="1" applyProtection="1">
      <alignment vertical="top" wrapText="1"/>
    </xf>
    <xf numFmtId="164" fontId="24" fillId="0" borderId="0" xfId="3" applyNumberFormat="1" applyFont="1" applyFill="1" applyAlignment="1" applyProtection="1"/>
    <xf numFmtId="164" fontId="24" fillId="0" borderId="0" xfId="3" applyNumberFormat="1" applyFont="1" applyFill="1" applyBorder="1" applyAlignment="1" applyProtection="1">
      <alignment horizontal="left" vertical="top" wrapText="1"/>
    </xf>
    <xf numFmtId="164" fontId="24" fillId="0" borderId="0" xfId="3" applyNumberFormat="1" applyFont="1" applyFill="1" applyBorder="1" applyAlignment="1" applyProtection="1">
      <alignment horizontal="center" vertical="top" wrapText="1"/>
    </xf>
    <xf numFmtId="164" fontId="31" fillId="0" borderId="10" xfId="0" applyNumberFormat="1" applyFont="1" applyFill="1" applyBorder="1" applyAlignment="1" applyProtection="1">
      <alignment vertical="center" wrapText="1"/>
    </xf>
    <xf numFmtId="14" fontId="31" fillId="5" borderId="1" xfId="0" applyNumberFormat="1" applyFont="1" applyFill="1" applyBorder="1" applyAlignment="1">
      <alignment horizontal="center" vertical="center" wrapText="1"/>
    </xf>
    <xf numFmtId="164" fontId="24" fillId="0" borderId="0" xfId="3" applyNumberFormat="1" applyFont="1" applyFill="1" applyBorder="1" applyAlignment="1" applyProtection="1">
      <alignment horizontal="left" vertical="top"/>
    </xf>
    <xf numFmtId="14" fontId="24" fillId="0" borderId="0" xfId="3" applyNumberFormat="1" applyFont="1" applyFill="1" applyBorder="1" applyAlignment="1" applyProtection="1">
      <alignment horizontal="center" vertical="top"/>
    </xf>
    <xf numFmtId="164" fontId="35" fillId="0" borderId="0" xfId="0" applyFont="1"/>
    <xf numFmtId="164" fontId="31" fillId="0" borderId="24" xfId="0" applyNumberFormat="1" applyFont="1" applyBorder="1" applyAlignment="1">
      <alignment vertical="center"/>
    </xf>
    <xf numFmtId="164" fontId="31" fillId="0" borderId="10" xfId="0" applyFont="1" applyFill="1" applyBorder="1" applyAlignment="1">
      <alignment vertical="center"/>
    </xf>
    <xf numFmtId="164" fontId="31" fillId="0" borderId="10" xfId="0" applyFont="1" applyBorder="1" applyAlignment="1">
      <alignment vertical="center"/>
    </xf>
    <xf numFmtId="2" fontId="31" fillId="0" borderId="10" xfId="0" applyNumberFormat="1" applyFont="1" applyFill="1" applyBorder="1" applyAlignment="1" applyProtection="1">
      <alignment vertical="center"/>
    </xf>
    <xf numFmtId="164" fontId="31" fillId="0" borderId="10" xfId="0" applyNumberFormat="1" applyFont="1" applyFill="1" applyBorder="1" applyAlignment="1" applyProtection="1">
      <alignment vertical="center"/>
    </xf>
    <xf numFmtId="164" fontId="31" fillId="0" borderId="22" xfId="0" applyNumberFormat="1" applyFont="1" applyFill="1" applyBorder="1" applyAlignment="1" applyProtection="1">
      <alignment vertical="center"/>
    </xf>
    <xf numFmtId="2" fontId="31" fillId="0" borderId="22" xfId="0" applyNumberFormat="1" applyFont="1" applyFill="1" applyBorder="1" applyAlignment="1" applyProtection="1">
      <alignment vertical="center"/>
    </xf>
    <xf numFmtId="2" fontId="31" fillId="0" borderId="10" xfId="0" applyNumberFormat="1" applyFont="1" applyBorder="1" applyAlignment="1">
      <alignment vertical="center"/>
    </xf>
    <xf numFmtId="164" fontId="31" fillId="0" borderId="15" xfId="0" applyNumberFormat="1" applyFont="1" applyFill="1" applyBorder="1" applyAlignment="1" applyProtection="1">
      <alignment vertical="center"/>
    </xf>
    <xf numFmtId="164" fontId="71" fillId="0" borderId="21" xfId="0" applyNumberFormat="1" applyFont="1" applyFill="1" applyBorder="1" applyAlignment="1" applyProtection="1">
      <alignment vertical="center"/>
    </xf>
    <xf numFmtId="164" fontId="71" fillId="0" borderId="8" xfId="0" applyNumberFormat="1" applyFont="1" applyFill="1" applyBorder="1" applyAlignment="1" applyProtection="1">
      <alignment vertical="center"/>
    </xf>
    <xf numFmtId="164" fontId="24" fillId="0" borderId="6" xfId="3" applyNumberFormat="1" applyFont="1" applyFill="1" applyBorder="1" applyAlignment="1" applyProtection="1">
      <alignment horizontal="left" vertical="center" wrapText="1"/>
    </xf>
    <xf numFmtId="164" fontId="31" fillId="0" borderId="27" xfId="0" applyNumberFormat="1" applyFont="1" applyBorder="1" applyAlignment="1">
      <alignment horizontal="left" vertical="center"/>
    </xf>
    <xf numFmtId="10" fontId="31" fillId="0" borderId="14" xfId="0" applyNumberFormat="1" applyFont="1" applyFill="1" applyBorder="1" applyAlignment="1">
      <alignment horizontal="left" vertical="center" wrapText="1"/>
    </xf>
    <xf numFmtId="164" fontId="0" fillId="0" borderId="13" xfId="0" applyFill="1" applyBorder="1" applyAlignment="1">
      <alignment horizontal="left" vertical="center"/>
    </xf>
    <xf numFmtId="164" fontId="0" fillId="0" borderId="2" xfId="0" applyFill="1" applyBorder="1" applyAlignment="1">
      <alignment horizontal="left" vertical="center"/>
    </xf>
    <xf numFmtId="164" fontId="31" fillId="0" borderId="6" xfId="0" applyFont="1" applyBorder="1" applyAlignment="1">
      <alignment horizontal="left" vertical="center" wrapText="1"/>
    </xf>
    <xf numFmtId="10" fontId="31" fillId="0" borderId="4" xfId="0" applyNumberFormat="1" applyFont="1" applyFill="1" applyBorder="1" applyAlignment="1">
      <alignment horizontal="left" vertical="center" wrapText="1"/>
    </xf>
    <xf numFmtId="164" fontId="0" fillId="0" borderId="6" xfId="0" applyFill="1" applyBorder="1" applyAlignment="1">
      <alignment horizontal="left" wrapText="1"/>
    </xf>
    <xf numFmtId="164" fontId="31" fillId="0" borderId="6" xfId="0" applyFont="1" applyFill="1" applyBorder="1" applyAlignment="1">
      <alignment horizontal="left" vertical="center"/>
    </xf>
    <xf numFmtId="0" fontId="31" fillId="0" borderId="6" xfId="3" applyNumberFormat="1" applyFont="1" applyFill="1" applyBorder="1" applyAlignment="1" applyProtection="1">
      <alignment horizontal="left" vertical="center" wrapText="1"/>
    </xf>
    <xf numFmtId="164" fontId="31" fillId="0" borderId="6" xfId="3" applyNumberFormat="1" applyFont="1" applyFill="1" applyBorder="1" applyAlignment="1" applyProtection="1">
      <alignment horizontal="left" vertical="center" wrapText="1"/>
    </xf>
    <xf numFmtId="164" fontId="0" fillId="0" borderId="6" xfId="0" applyBorder="1" applyAlignment="1">
      <alignment horizontal="left" vertical="center"/>
    </xf>
    <xf numFmtId="164" fontId="0" fillId="0" borderId="6" xfId="0" applyFont="1" applyFill="1" applyBorder="1" applyAlignment="1">
      <alignment horizontal="left" vertical="center"/>
    </xf>
    <xf numFmtId="164" fontId="45" fillId="0" borderId="6" xfId="0" applyFont="1" applyBorder="1" applyAlignment="1">
      <alignment horizontal="left" vertical="center"/>
    </xf>
    <xf numFmtId="164" fontId="24" fillId="0" borderId="6" xfId="3" applyNumberFormat="1" applyFont="1" applyBorder="1" applyAlignment="1" applyProtection="1">
      <alignment horizontal="left" vertical="center" wrapText="1"/>
    </xf>
    <xf numFmtId="164" fontId="0" fillId="0" borderId="1" xfId="0" applyFill="1" applyBorder="1" applyAlignment="1">
      <alignment vertical="center"/>
    </xf>
    <xf numFmtId="164" fontId="0" fillId="0" borderId="1" xfId="0" applyFont="1" applyFill="1" applyBorder="1"/>
    <xf numFmtId="164" fontId="0" fillId="0" borderId="1" xfId="0" applyNumberFormat="1" applyFont="1" applyBorder="1" applyAlignment="1">
      <alignment horizontal="center" vertical="center" wrapText="1"/>
    </xf>
    <xf numFmtId="164" fontId="0" fillId="0" borderId="1" xfId="0" applyFont="1" applyFill="1" applyBorder="1" applyAlignment="1">
      <alignment horizontal="center" vertical="center" wrapText="1"/>
    </xf>
    <xf numFmtId="164" fontId="0" fillId="0" borderId="1" xfId="0" applyFill="1" applyBorder="1" applyAlignment="1">
      <alignment horizontal="center" vertical="center" wrapText="1"/>
    </xf>
    <xf numFmtId="164" fontId="0" fillId="0" borderId="1" xfId="0" applyBorder="1" applyAlignment="1">
      <alignment horizontal="center" vertical="center" wrapText="1"/>
    </xf>
    <xf numFmtId="164" fontId="0" fillId="0" borderId="1" xfId="0" applyFont="1" applyBorder="1" applyAlignment="1">
      <alignment horizontal="center" vertical="center" wrapText="1"/>
    </xf>
    <xf numFmtId="164" fontId="61" fillId="0" borderId="1" xfId="0" applyFont="1" applyBorder="1" applyAlignment="1">
      <alignment horizontal="center" vertical="center" wrapText="1"/>
    </xf>
    <xf numFmtId="164" fontId="71" fillId="0" borderId="0" xfId="0" applyNumberFormat="1" applyFont="1" applyFill="1" applyBorder="1" applyAlignment="1" applyProtection="1">
      <alignment vertical="center"/>
    </xf>
    <xf numFmtId="14" fontId="31" fillId="0" borderId="14" xfId="0" applyNumberFormat="1" applyFont="1" applyFill="1" applyBorder="1" applyAlignment="1">
      <alignment horizontal="center" vertical="center"/>
    </xf>
    <xf numFmtId="3" fontId="31" fillId="0" borderId="14" xfId="0" applyNumberFormat="1" applyFont="1" applyFill="1" applyBorder="1" applyAlignment="1">
      <alignment horizontal="center" vertical="center"/>
    </xf>
    <xf numFmtId="10" fontId="31" fillId="0" borderId="14" xfId="0" applyNumberFormat="1" applyFont="1" applyFill="1" applyBorder="1" applyAlignment="1">
      <alignment horizontal="center" vertical="center"/>
    </xf>
    <xf numFmtId="49" fontId="31" fillId="0" borderId="14" xfId="0" applyNumberFormat="1" applyFont="1" applyFill="1" applyBorder="1" applyAlignment="1">
      <alignment horizontal="center" vertical="center"/>
    </xf>
    <xf numFmtId="10" fontId="31" fillId="0" borderId="14" xfId="0" applyNumberFormat="1" applyFont="1" applyFill="1" applyBorder="1" applyAlignment="1">
      <alignment horizontal="center" vertical="center" wrapText="1"/>
    </xf>
    <xf numFmtId="164" fontId="31" fillId="0" borderId="14" xfId="3" applyNumberFormat="1" applyFont="1" applyFill="1" applyBorder="1" applyAlignment="1" applyProtection="1">
      <alignment horizontal="left" vertical="center" wrapText="1"/>
    </xf>
    <xf numFmtId="14" fontId="31" fillId="0" borderId="0" xfId="0" applyNumberFormat="1" applyFont="1" applyFill="1" applyBorder="1" applyAlignment="1">
      <alignment horizontal="center" vertical="center"/>
    </xf>
    <xf numFmtId="2" fontId="31" fillId="0" borderId="10" xfId="0" applyNumberFormat="1" applyFont="1" applyFill="1" applyBorder="1" applyAlignment="1">
      <alignment vertical="center" wrapText="1"/>
    </xf>
    <xf numFmtId="2" fontId="71" fillId="0" borderId="22" xfId="0" applyNumberFormat="1" applyFont="1" applyFill="1" applyBorder="1" applyAlignment="1">
      <alignment vertical="center" wrapText="1"/>
    </xf>
    <xf numFmtId="164" fontId="74" fillId="0" borderId="0" xfId="3" applyNumberFormat="1" applyFont="1" applyAlignment="1" applyProtection="1"/>
    <xf numFmtId="164" fontId="24" fillId="0" borderId="0" xfId="3" applyNumberFormat="1" applyFont="1" applyAlignment="1" applyProtection="1"/>
    <xf numFmtId="164" fontId="27" fillId="0" borderId="0" xfId="0" applyFont="1"/>
    <xf numFmtId="164" fontId="31" fillId="0" borderId="10" xfId="0" applyFont="1" applyBorder="1" applyAlignment="1">
      <alignment vertical="center" wrapText="1"/>
    </xf>
    <xf numFmtId="164" fontId="0" fillId="0" borderId="0" xfId="0" applyFont="1" applyAlignment="1">
      <alignment horizontal="center" vertical="center"/>
    </xf>
    <xf numFmtId="164" fontId="24" fillId="0" borderId="2" xfId="3" applyNumberFormat="1" applyFont="1" applyBorder="1" applyAlignment="1" applyProtection="1">
      <alignment horizontal="left" vertical="center" wrapText="1"/>
    </xf>
    <xf numFmtId="164" fontId="31" fillId="0" borderId="9" xfId="0" applyFont="1" applyBorder="1" applyAlignment="1">
      <alignment horizontal="left" wrapText="1"/>
    </xf>
    <xf numFmtId="164" fontId="43" fillId="0" borderId="6" xfId="3" applyNumberFormat="1" applyFont="1" applyFill="1" applyBorder="1" applyAlignment="1" applyProtection="1">
      <alignment horizontal="left" vertical="center" wrapText="1"/>
    </xf>
    <xf numFmtId="164" fontId="31" fillId="0" borderId="6" xfId="0" applyFont="1" applyBorder="1" applyAlignment="1">
      <alignment horizontal="left" wrapText="1"/>
    </xf>
    <xf numFmtId="164" fontId="10" fillId="0" borderId="1" xfId="0" applyFont="1" applyFill="1" applyBorder="1" applyAlignment="1">
      <alignment vertical="center"/>
    </xf>
    <xf numFmtId="164" fontId="8" fillId="0" borderId="1" xfId="0" applyFont="1" applyFill="1" applyBorder="1" applyAlignment="1">
      <alignment vertical="center"/>
    </xf>
    <xf numFmtId="164" fontId="71" fillId="0" borderId="22" xfId="0" applyFont="1" applyBorder="1" applyAlignment="1">
      <alignment vertical="center"/>
    </xf>
    <xf numFmtId="164" fontId="71" fillId="0" borderId="9" xfId="0" applyNumberFormat="1" applyFont="1" applyFill="1" applyBorder="1" applyAlignment="1" applyProtection="1">
      <alignment vertical="center"/>
    </xf>
    <xf numFmtId="164" fontId="71" fillId="0" borderId="22" xfId="0" applyNumberFormat="1" applyFont="1" applyFill="1" applyBorder="1" applyAlignment="1" applyProtection="1">
      <alignment vertical="center" wrapText="1"/>
    </xf>
    <xf numFmtId="164" fontId="31" fillId="0" borderId="15" xfId="0" applyNumberFormat="1" applyFont="1" applyFill="1" applyBorder="1" applyAlignment="1" applyProtection="1">
      <alignment vertical="center" wrapText="1"/>
    </xf>
    <xf numFmtId="164" fontId="71" fillId="0" borderId="21" xfId="0" applyNumberFormat="1" applyFont="1" applyFill="1" applyBorder="1" applyAlignment="1" applyProtection="1">
      <alignment vertical="center" wrapText="1"/>
    </xf>
    <xf numFmtId="164" fontId="71" fillId="0" borderId="8" xfId="0" applyNumberFormat="1" applyFont="1" applyFill="1" applyBorder="1" applyAlignment="1" applyProtection="1">
      <alignment vertical="center" wrapText="1"/>
    </xf>
    <xf numFmtId="164" fontId="31" fillId="0" borderId="41" xfId="0" applyNumberFormat="1" applyFont="1" applyFill="1" applyBorder="1" applyAlignment="1" applyProtection="1">
      <alignment vertical="center"/>
    </xf>
    <xf numFmtId="164" fontId="71" fillId="0" borderId="11" xfId="0" applyNumberFormat="1" applyFont="1" applyFill="1" applyBorder="1" applyAlignment="1" applyProtection="1">
      <alignment vertical="center"/>
    </xf>
    <xf numFmtId="164" fontId="71" fillId="0" borderId="7" xfId="0" applyNumberFormat="1" applyFont="1" applyFill="1" applyBorder="1" applyAlignment="1" applyProtection="1">
      <alignment vertical="center"/>
    </xf>
    <xf numFmtId="164" fontId="31" fillId="0" borderId="14" xfId="0" applyNumberFormat="1" applyFont="1" applyFill="1" applyBorder="1" applyAlignment="1" applyProtection="1">
      <alignment horizontal="center" vertical="top"/>
    </xf>
    <xf numFmtId="166" fontId="31" fillId="0" borderId="14" xfId="0" applyNumberFormat="1" applyFont="1" applyFill="1" applyBorder="1" applyAlignment="1" applyProtection="1">
      <alignment horizontal="center" vertical="top"/>
    </xf>
    <xf numFmtId="37" fontId="31" fillId="0" borderId="14" xfId="0" applyNumberFormat="1" applyFont="1" applyFill="1" applyBorder="1" applyAlignment="1" applyProtection="1">
      <alignment horizontal="center" vertical="top"/>
    </xf>
    <xf numFmtId="5" fontId="31" fillId="0" borderId="14" xfId="0" applyNumberFormat="1" applyFont="1" applyFill="1" applyBorder="1" applyAlignment="1" applyProtection="1">
      <alignment horizontal="center" vertical="top" wrapText="1"/>
    </xf>
    <xf numFmtId="5" fontId="31" fillId="0" borderId="14" xfId="0" applyNumberFormat="1" applyFont="1" applyFill="1" applyBorder="1" applyAlignment="1" applyProtection="1">
      <alignment horizontal="center" vertical="top"/>
    </xf>
    <xf numFmtId="37" fontId="31" fillId="0" borderId="0" xfId="0" applyNumberFormat="1" applyFont="1" applyFill="1" applyBorder="1" applyAlignment="1" applyProtection="1">
      <alignment horizontal="center" vertical="top"/>
    </xf>
    <xf numFmtId="3" fontId="31" fillId="0" borderId="1" xfId="0" applyNumberFormat="1" applyFont="1" applyFill="1" applyBorder="1" applyAlignment="1" applyProtection="1">
      <alignment horizontal="center" vertical="center"/>
    </xf>
    <xf numFmtId="3" fontId="31" fillId="5" borderId="1" xfId="0" applyNumberFormat="1" applyFont="1" applyFill="1" applyBorder="1" applyAlignment="1" applyProtection="1">
      <alignment horizontal="center" vertical="center"/>
    </xf>
    <xf numFmtId="166" fontId="31" fillId="0" borderId="10" xfId="0" applyNumberFormat="1" applyFont="1" applyFill="1" applyBorder="1" applyAlignment="1" applyProtection="1">
      <alignment horizontal="center" vertical="center"/>
    </xf>
    <xf numFmtId="166" fontId="31" fillId="5" borderId="1" xfId="0" applyNumberFormat="1" applyFont="1" applyFill="1" applyBorder="1" applyAlignment="1" applyProtection="1">
      <alignment horizontal="center" vertical="center"/>
    </xf>
    <xf numFmtId="166" fontId="31" fillId="0" borderId="17" xfId="0" applyNumberFormat="1" applyFont="1" applyFill="1" applyBorder="1" applyAlignment="1">
      <alignment horizontal="center" vertical="center" wrapText="1"/>
    </xf>
    <xf numFmtId="166" fontId="31" fillId="0" borderId="6" xfId="0" applyNumberFormat="1" applyFont="1" applyFill="1" applyBorder="1" applyAlignment="1" applyProtection="1">
      <alignment horizontal="center" vertical="center"/>
    </xf>
    <xf numFmtId="166" fontId="31" fillId="0" borderId="16" xfId="0" applyNumberFormat="1" applyFont="1" applyFill="1" applyBorder="1" applyAlignment="1">
      <alignment horizontal="center" vertical="center" wrapText="1"/>
    </xf>
    <xf numFmtId="166" fontId="31" fillId="0" borderId="17" xfId="0" applyNumberFormat="1" applyFont="1" applyFill="1" applyBorder="1" applyAlignment="1" applyProtection="1">
      <alignment horizontal="center" vertical="center"/>
    </xf>
    <xf numFmtId="166" fontId="31" fillId="0" borderId="1" xfId="0" applyNumberFormat="1" applyFont="1" applyFill="1" applyBorder="1" applyAlignment="1">
      <alignment vertical="center"/>
    </xf>
    <xf numFmtId="166" fontId="32" fillId="0" borderId="1" xfId="0" applyNumberFormat="1" applyFont="1" applyFill="1" applyBorder="1" applyAlignment="1">
      <alignment vertical="center"/>
    </xf>
    <xf numFmtId="166" fontId="32" fillId="0" borderId="10" xfId="0" applyNumberFormat="1" applyFont="1" applyFill="1" applyBorder="1" applyAlignment="1">
      <alignment vertical="center"/>
    </xf>
    <xf numFmtId="3" fontId="31" fillId="0" borderId="1"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10" xfId="0" applyNumberFormat="1" applyFont="1" applyFill="1" applyBorder="1" applyAlignment="1">
      <alignment vertical="center"/>
    </xf>
    <xf numFmtId="3" fontId="31" fillId="5" borderId="6" xfId="0" applyNumberFormat="1" applyFont="1" applyFill="1" applyBorder="1" applyAlignment="1" applyProtection="1">
      <alignment horizontal="center" vertical="center"/>
    </xf>
    <xf numFmtId="3" fontId="31" fillId="0" borderId="9" xfId="0" applyNumberFormat="1" applyFont="1" applyFill="1" applyBorder="1" applyAlignment="1">
      <alignment horizontal="center" vertical="center"/>
    </xf>
    <xf numFmtId="164" fontId="10" fillId="0" borderId="1" xfId="16" applyFont="1" applyFill="1" applyBorder="1" applyAlignment="1">
      <alignment vertical="center"/>
    </xf>
    <xf numFmtId="164" fontId="10" fillId="0" borderId="0" xfId="16" applyFont="1" applyFill="1" applyBorder="1" applyAlignment="1">
      <alignment vertical="center"/>
    </xf>
    <xf numFmtId="164" fontId="31" fillId="0" borderId="8" xfId="0" applyFont="1" applyBorder="1" applyAlignment="1">
      <alignment horizontal="center" vertical="center"/>
    </xf>
    <xf numFmtId="166" fontId="31" fillId="0" borderId="6" xfId="0" applyNumberFormat="1" applyFont="1" applyBorder="1" applyAlignment="1">
      <alignment horizontal="center" vertical="center"/>
    </xf>
    <xf numFmtId="37" fontId="31" fillId="0" borderId="2" xfId="0" applyNumberFormat="1" applyFont="1" applyBorder="1" applyAlignment="1">
      <alignment horizontal="center" vertical="center"/>
    </xf>
    <xf numFmtId="166" fontId="31" fillId="0" borderId="8" xfId="0" applyNumberFormat="1" applyFont="1" applyBorder="1" applyAlignment="1">
      <alignment horizontal="center" vertical="center" wrapText="1"/>
    </xf>
    <xf numFmtId="166" fontId="31" fillId="0" borderId="9" xfId="0" applyNumberFormat="1" applyFont="1" applyBorder="1" applyAlignment="1">
      <alignment horizontal="center" vertical="center"/>
    </xf>
    <xf numFmtId="3" fontId="31" fillId="0" borderId="9" xfId="0" applyNumberFormat="1" applyFont="1" applyBorder="1" applyAlignment="1">
      <alignment horizontal="center" vertical="center"/>
    </xf>
    <xf numFmtId="3" fontId="31" fillId="0" borderId="2" xfId="0" applyNumberFormat="1" applyFont="1" applyBorder="1" applyAlignment="1">
      <alignment horizontal="center" vertical="center"/>
    </xf>
    <xf numFmtId="37" fontId="31" fillId="0" borderId="12" xfId="0" applyNumberFormat="1" applyFont="1" applyBorder="1" applyAlignment="1">
      <alignment horizontal="left" vertical="center"/>
    </xf>
    <xf numFmtId="166" fontId="46" fillId="0" borderId="1" xfId="20" applyNumberFormat="1" applyFont="1" applyFill="1" applyBorder="1" applyAlignment="1">
      <alignment horizontal="center" vertical="center"/>
    </xf>
    <xf numFmtId="166" fontId="46" fillId="5" borderId="1" xfId="0" applyNumberFormat="1" applyFont="1" applyFill="1" applyBorder="1" applyAlignment="1">
      <alignment horizontal="center" vertical="center" wrapText="1"/>
    </xf>
    <xf numFmtId="166" fontId="46" fillId="5" borderId="9" xfId="0" applyNumberFormat="1" applyFont="1" applyFill="1" applyBorder="1" applyAlignment="1">
      <alignment horizontal="center" vertical="center" wrapText="1"/>
    </xf>
    <xf numFmtId="164" fontId="71" fillId="0" borderId="22" xfId="0" applyNumberFormat="1" applyFont="1" applyFill="1" applyBorder="1" applyAlignment="1" applyProtection="1">
      <alignment horizontal="left" vertical="center" wrapText="1"/>
    </xf>
    <xf numFmtId="164" fontId="71" fillId="0" borderId="9" xfId="0" applyNumberFormat="1" applyFont="1" applyFill="1" applyBorder="1" applyAlignment="1" applyProtection="1">
      <alignment horizontal="left" vertical="center" wrapText="1"/>
    </xf>
    <xf numFmtId="166" fontId="31" fillId="0" borderId="1" xfId="0" applyNumberFormat="1" applyFont="1" applyFill="1" applyBorder="1" applyAlignment="1" applyProtection="1">
      <alignment horizontal="center" vertical="center" wrapText="1"/>
    </xf>
    <xf numFmtId="164" fontId="71" fillId="0" borderId="22" xfId="0" applyFont="1" applyBorder="1" applyAlignment="1">
      <alignment vertical="center" wrapText="1"/>
    </xf>
    <xf numFmtId="166" fontId="46" fillId="0" borderId="0" xfId="0" applyNumberFormat="1" applyFont="1" applyAlignment="1">
      <alignment horizontal="center" vertical="center"/>
    </xf>
    <xf numFmtId="164" fontId="71" fillId="0" borderId="9" xfId="0" applyFont="1" applyBorder="1" applyAlignment="1">
      <alignment vertical="center" wrapText="1"/>
    </xf>
    <xf numFmtId="164" fontId="31" fillId="0" borderId="25" xfId="0" applyFont="1" applyFill="1" applyBorder="1" applyAlignment="1">
      <alignment horizontal="center" vertical="center"/>
    </xf>
    <xf numFmtId="164" fontId="31" fillId="0" borderId="43" xfId="0" applyFont="1" applyFill="1" applyBorder="1" applyAlignment="1">
      <alignment horizontal="center" vertical="center"/>
    </xf>
    <xf numFmtId="3" fontId="31" fillId="0" borderId="6" xfId="0" applyNumberFormat="1" applyFont="1" applyFill="1" applyBorder="1" applyAlignment="1">
      <alignment horizontal="center" vertical="center" wrapText="1"/>
    </xf>
    <xf numFmtId="164" fontId="31" fillId="0" borderId="0" xfId="0" applyFont="1" applyFill="1" applyAlignment="1">
      <alignment horizontal="center" vertical="center"/>
    </xf>
    <xf numFmtId="166" fontId="31" fillId="0" borderId="8" xfId="0" applyNumberFormat="1" applyFont="1" applyFill="1" applyBorder="1" applyAlignment="1">
      <alignment horizontal="center" vertical="center" wrapText="1"/>
    </xf>
    <xf numFmtId="166" fontId="31" fillId="0" borderId="13" xfId="0" applyNumberFormat="1" applyFont="1" applyFill="1" applyBorder="1" applyAlignment="1">
      <alignment horizontal="center" vertical="center" wrapText="1"/>
    </xf>
    <xf numFmtId="164" fontId="31" fillId="0" borderId="2" xfId="0" applyFont="1" applyFill="1" applyBorder="1" applyAlignment="1">
      <alignment horizontal="center" vertical="center" wrapText="1"/>
    </xf>
    <xf numFmtId="3" fontId="31" fillId="0" borderId="2" xfId="0" applyNumberFormat="1" applyFont="1" applyFill="1" applyBorder="1" applyAlignment="1">
      <alignment horizontal="center" vertical="center" wrapText="1"/>
    </xf>
    <xf numFmtId="164" fontId="31" fillId="0" borderId="44" xfId="0" applyFont="1" applyFill="1" applyBorder="1" applyAlignment="1">
      <alignment horizontal="center" vertical="center"/>
    </xf>
    <xf numFmtId="164" fontId="31" fillId="0" borderId="21" xfId="0" applyFont="1" applyFill="1" applyBorder="1" applyAlignment="1">
      <alignment horizontal="left" vertical="center" wrapText="1"/>
    </xf>
    <xf numFmtId="14" fontId="31" fillId="0" borderId="22" xfId="0" applyNumberFormat="1" applyFont="1" applyFill="1" applyBorder="1" applyAlignment="1">
      <alignment horizontal="center" vertical="center"/>
    </xf>
    <xf numFmtId="164" fontId="65" fillId="0" borderId="14" xfId="0" applyFont="1" applyFill="1" applyBorder="1" applyAlignment="1">
      <alignment horizontal="left" vertical="center" wrapText="1"/>
    </xf>
    <xf numFmtId="164" fontId="31" fillId="0" borderId="14" xfId="0" applyFont="1" applyFill="1" applyBorder="1" applyAlignment="1">
      <alignment horizontal="left" vertical="center" wrapText="1"/>
    </xf>
    <xf numFmtId="9" fontId="31" fillId="0" borderId="1" xfId="0" applyNumberFormat="1" applyFont="1" applyFill="1" applyBorder="1" applyAlignment="1">
      <alignment horizontal="center" vertical="center"/>
    </xf>
    <xf numFmtId="164" fontId="3" fillId="0" borderId="0" xfId="0" applyFont="1" applyFill="1" applyBorder="1" applyAlignment="1">
      <alignment vertical="top" wrapText="1"/>
    </xf>
    <xf numFmtId="164" fontId="31" fillId="0" borderId="8" xfId="0" applyFont="1" applyBorder="1" applyAlignment="1">
      <alignment horizontal="left" vertical="center" wrapText="1"/>
    </xf>
    <xf numFmtId="164" fontId="31" fillId="0" borderId="0" xfId="0" applyNumberFormat="1" applyFont="1" applyFill="1" applyBorder="1" applyAlignment="1" applyProtection="1">
      <alignment horizontal="left" vertical="center" wrapText="1"/>
    </xf>
    <xf numFmtId="164" fontId="31" fillId="0" borderId="35" xfId="0" applyNumberFormat="1" applyFont="1" applyFill="1" applyBorder="1" applyAlignment="1" applyProtection="1">
      <alignment horizontal="left" vertical="center" wrapText="1"/>
    </xf>
    <xf numFmtId="164" fontId="27" fillId="0" borderId="0" xfId="0" applyNumberFormat="1" applyFont="1" applyFill="1" applyBorder="1" applyAlignment="1" applyProtection="1">
      <alignment horizontal="left" vertical="center"/>
    </xf>
    <xf numFmtId="164" fontId="31" fillId="0" borderId="25" xfId="0" applyNumberFormat="1" applyFont="1" applyBorder="1" applyAlignment="1">
      <alignment horizontal="left" vertical="top"/>
    </xf>
    <xf numFmtId="0" fontId="31" fillId="0" borderId="0" xfId="0" applyNumberFormat="1" applyFont="1" applyFill="1" applyBorder="1" applyAlignment="1" applyProtection="1">
      <alignment horizontal="left" vertical="top"/>
    </xf>
    <xf numFmtId="0" fontId="31" fillId="0" borderId="35" xfId="0" applyNumberFormat="1" applyFont="1" applyFill="1" applyBorder="1" applyAlignment="1" applyProtection="1">
      <alignment horizontal="left" vertical="top"/>
    </xf>
    <xf numFmtId="0" fontId="31" fillId="0" borderId="17" xfId="0" applyNumberFormat="1" applyFont="1" applyFill="1" applyBorder="1" applyAlignment="1" applyProtection="1">
      <alignment horizontal="left" vertical="top"/>
    </xf>
    <xf numFmtId="164" fontId="31" fillId="0" borderId="1" xfId="0" applyNumberFormat="1" applyFont="1" applyFill="1" applyBorder="1" applyAlignment="1" applyProtection="1">
      <alignment vertical="center"/>
    </xf>
    <xf numFmtId="164" fontId="31" fillId="0" borderId="1" xfId="14" applyNumberFormat="1" applyFont="1" applyFill="1" applyBorder="1" applyAlignment="1" applyProtection="1">
      <alignment vertical="center"/>
    </xf>
    <xf numFmtId="164" fontId="31" fillId="0" borderId="33" xfId="0" applyNumberFormat="1" applyFont="1" applyFill="1" applyBorder="1" applyAlignment="1" applyProtection="1">
      <alignment horizontal="center" vertical="center" wrapText="1"/>
    </xf>
    <xf numFmtId="164" fontId="29" fillId="0" borderId="12" xfId="0" applyNumberFormat="1" applyFont="1" applyFill="1" applyBorder="1" applyAlignment="1" applyProtection="1">
      <alignment horizontal="center" vertical="center" wrapText="1"/>
    </xf>
    <xf numFmtId="164" fontId="8" fillId="0" borderId="1" xfId="0" applyNumberFormat="1" applyFont="1" applyFill="1" applyBorder="1" applyAlignment="1" applyProtection="1">
      <alignment horizontal="center" vertical="center" wrapText="1"/>
    </xf>
    <xf numFmtId="164" fontId="31" fillId="0" borderId="12" xfId="16" applyNumberFormat="1" applyFont="1" applyFill="1" applyBorder="1" applyAlignment="1" applyProtection="1">
      <alignment horizontal="center" vertical="center" wrapText="1"/>
    </xf>
    <xf numFmtId="164" fontId="31" fillId="0" borderId="1" xfId="16" applyNumberFormat="1" applyFont="1" applyFill="1" applyBorder="1" applyAlignment="1" applyProtection="1">
      <alignment horizontal="center" vertical="center" wrapText="1"/>
    </xf>
    <xf numFmtId="164" fontId="31" fillId="0" borderId="6" xfId="16" applyNumberFormat="1" applyFont="1" applyFill="1" applyBorder="1" applyAlignment="1" applyProtection="1">
      <alignment horizontal="center" vertical="center" wrapText="1"/>
    </xf>
    <xf numFmtId="164" fontId="31" fillId="0" borderId="12" xfId="0" applyFont="1" applyFill="1" applyBorder="1" applyAlignment="1">
      <alignment horizontal="center" vertical="center"/>
    </xf>
    <xf numFmtId="10" fontId="31" fillId="0" borderId="23" xfId="0" applyNumberFormat="1" applyFont="1" applyFill="1" applyBorder="1" applyAlignment="1" applyProtection="1">
      <alignment horizontal="center" vertical="center" wrapText="1"/>
    </xf>
    <xf numFmtId="10" fontId="31" fillId="0" borderId="37" xfId="0" applyNumberFormat="1" applyFont="1" applyFill="1" applyBorder="1" applyAlignment="1" applyProtection="1">
      <alignment horizontal="center" vertical="center" wrapText="1"/>
    </xf>
    <xf numFmtId="10" fontId="31" fillId="0" borderId="42" xfId="0" applyNumberFormat="1" applyFont="1" applyFill="1" applyBorder="1" applyAlignment="1" applyProtection="1">
      <alignment horizontal="center" vertical="center" wrapText="1"/>
    </xf>
    <xf numFmtId="10" fontId="31" fillId="0" borderId="13" xfId="0" applyNumberFormat="1" applyFont="1" applyFill="1" applyBorder="1" applyAlignment="1" applyProtection="1">
      <alignment horizontal="center" vertical="center" wrapText="1"/>
    </xf>
    <xf numFmtId="7" fontId="31" fillId="0" borderId="17" xfId="20" applyNumberFormat="1" applyFont="1" applyFill="1" applyBorder="1" applyAlignment="1">
      <alignment horizontal="center" vertical="center" wrapText="1"/>
    </xf>
    <xf numFmtId="44" fontId="2" fillId="0" borderId="1" xfId="20" applyFont="1" applyFill="1" applyBorder="1" applyAlignment="1">
      <alignment horizontal="center" vertical="center" wrapText="1"/>
    </xf>
    <xf numFmtId="7" fontId="2" fillId="0" borderId="17" xfId="20" applyNumberFormat="1" applyFont="1" applyFill="1" applyBorder="1" applyAlignment="1">
      <alignment horizontal="center" vertical="center" wrapText="1"/>
    </xf>
    <xf numFmtId="44" fontId="31" fillId="0" borderId="1" xfId="20" applyFont="1" applyFill="1" applyBorder="1" applyAlignment="1">
      <alignment horizontal="center" vertical="center" wrapText="1"/>
    </xf>
    <xf numFmtId="7" fontId="31" fillId="0" borderId="1" xfId="20" applyNumberFormat="1" applyFont="1" applyFill="1" applyBorder="1" applyAlignment="1">
      <alignment horizontal="center" vertical="center" wrapText="1"/>
    </xf>
    <xf numFmtId="44" fontId="31" fillId="0" borderId="17" xfId="20" applyFont="1" applyFill="1" applyBorder="1" applyAlignment="1">
      <alignment horizontal="center" vertical="center" wrapText="1"/>
    </xf>
    <xf numFmtId="10" fontId="43" fillId="0" borderId="9" xfId="0" applyNumberFormat="1" applyFont="1" applyFill="1" applyBorder="1" applyAlignment="1">
      <alignment horizontal="center" vertical="center" wrapText="1"/>
    </xf>
    <xf numFmtId="164" fontId="31" fillId="0" borderId="2" xfId="0" applyNumberFormat="1" applyFont="1" applyFill="1" applyBorder="1" applyAlignment="1" applyProtection="1">
      <alignment horizontal="center" vertical="center" wrapText="1"/>
    </xf>
    <xf numFmtId="7" fontId="31" fillId="0" borderId="6" xfId="20" applyNumberFormat="1" applyFont="1" applyFill="1" applyBorder="1" applyAlignment="1">
      <alignment horizontal="center" vertical="center" wrapText="1"/>
    </xf>
    <xf numFmtId="164" fontId="2" fillId="0" borderId="12" xfId="0" applyFont="1" applyFill="1" applyBorder="1" applyAlignment="1">
      <alignment horizontal="center" vertical="center" wrapText="1"/>
    </xf>
    <xf numFmtId="164" fontId="31" fillId="5" borderId="1" xfId="0" applyNumberFormat="1" applyFont="1" applyFill="1" applyBorder="1" applyAlignment="1" applyProtection="1">
      <alignment horizontal="left" vertical="top" wrapText="1"/>
    </xf>
    <xf numFmtId="164" fontId="31" fillId="5" borderId="1" xfId="0" applyNumberFormat="1" applyFont="1" applyFill="1" applyBorder="1" applyAlignment="1" applyProtection="1">
      <alignment horizontal="left" vertical="center" wrapText="1"/>
    </xf>
    <xf numFmtId="164" fontId="31" fillId="0" borderId="8" xfId="0" applyFont="1" applyBorder="1" applyAlignment="1">
      <alignment vertical="center"/>
    </xf>
    <xf numFmtId="14" fontId="0" fillId="0" borderId="1" xfId="0" applyNumberFormat="1" applyFont="1" applyBorder="1" applyAlignment="1">
      <alignment vertical="center"/>
    </xf>
    <xf numFmtId="164" fontId="31" fillId="0" borderId="17" xfId="0" applyFont="1" applyBorder="1" applyAlignment="1">
      <alignment vertical="center" wrapText="1"/>
    </xf>
    <xf numFmtId="164" fontId="31" fillId="0" borderId="17" xfId="0" applyFont="1" applyBorder="1" applyAlignment="1">
      <alignment vertical="center"/>
    </xf>
    <xf numFmtId="164" fontId="31" fillId="0" borderId="6" xfId="0" applyFont="1" applyBorder="1" applyAlignment="1">
      <alignment horizontal="center"/>
    </xf>
    <xf numFmtId="164" fontId="31" fillId="0" borderId="27" xfId="0" applyNumberFormat="1" applyFont="1" applyBorder="1" applyAlignment="1">
      <alignment horizontal="center"/>
    </xf>
    <xf numFmtId="164" fontId="31" fillId="0" borderId="6" xfId="0" applyFont="1" applyBorder="1" applyAlignment="1">
      <alignment horizontal="left" vertical="center"/>
    </xf>
    <xf numFmtId="164" fontId="31" fillId="0" borderId="6" xfId="0" applyFont="1" applyFill="1" applyBorder="1"/>
    <xf numFmtId="164" fontId="31" fillId="5" borderId="6" xfId="0" applyFont="1" applyFill="1" applyBorder="1" applyAlignment="1">
      <alignment horizontal="center" vertical="center"/>
    </xf>
    <xf numFmtId="164" fontId="31" fillId="0" borderId="6" xfId="0" applyFont="1" applyBorder="1" applyAlignment="1">
      <alignment vertical="center"/>
    </xf>
    <xf numFmtId="164" fontId="31" fillId="0" borderId="6" xfId="0" applyFont="1" applyFill="1" applyBorder="1" applyAlignment="1">
      <alignment horizontal="left"/>
    </xf>
    <xf numFmtId="164" fontId="31" fillId="0" borderId="2" xfId="0" applyFont="1" applyBorder="1" applyAlignment="1">
      <alignment horizontal="center" vertical="center"/>
    </xf>
    <xf numFmtId="164" fontId="2" fillId="0" borderId="0" xfId="0" applyNumberFormat="1" applyFont="1" applyBorder="1"/>
    <xf numFmtId="164" fontId="31" fillId="0" borderId="1" xfId="0" applyNumberFormat="1" applyFont="1" applyBorder="1" applyAlignment="1">
      <alignment wrapText="1"/>
    </xf>
    <xf numFmtId="164" fontId="51" fillId="0" borderId="1" xfId="0" applyFont="1" applyBorder="1" applyAlignment="1">
      <alignment vertical="center" wrapText="1"/>
    </xf>
    <xf numFmtId="164" fontId="31" fillId="0" borderId="1" xfId="13" applyFont="1" applyFill="1" applyBorder="1" applyAlignment="1">
      <alignment horizontal="left" vertical="top" wrapText="1"/>
    </xf>
    <xf numFmtId="164" fontId="46" fillId="0" borderId="1" xfId="0" applyFont="1" applyBorder="1" applyAlignment="1">
      <alignment horizontal="left" vertical="center" wrapText="1"/>
    </xf>
    <xf numFmtId="165" fontId="29" fillId="0" borderId="6" xfId="17" applyNumberFormat="1" applyFont="1" applyFill="1" applyBorder="1" applyAlignment="1">
      <alignment horizontal="left" vertical="top" wrapText="1"/>
    </xf>
    <xf numFmtId="165" fontId="31" fillId="0" borderId="1" xfId="17" applyNumberFormat="1" applyFont="1" applyFill="1" applyBorder="1" applyAlignment="1">
      <alignment vertical="center" wrapText="1"/>
    </xf>
    <xf numFmtId="165" fontId="31" fillId="0" borderId="1" xfId="17" applyNumberFormat="1" applyFont="1" applyBorder="1" applyAlignment="1">
      <alignment vertical="center" wrapText="1"/>
    </xf>
    <xf numFmtId="165" fontId="31" fillId="0" borderId="1" xfId="17" applyNumberFormat="1" applyFont="1" applyFill="1" applyBorder="1" applyAlignment="1">
      <alignment vertical="top" wrapText="1"/>
    </xf>
    <xf numFmtId="167" fontId="27" fillId="3" borderId="1" xfId="0" applyNumberFormat="1" applyFont="1" applyFill="1" applyBorder="1" applyAlignment="1" applyProtection="1">
      <alignment horizontal="center" vertical="center" wrapText="1"/>
    </xf>
    <xf numFmtId="164" fontId="31" fillId="0" borderId="9" xfId="0" applyFont="1" applyBorder="1" applyAlignment="1">
      <alignment horizontal="left" vertical="center" wrapText="1"/>
    </xf>
    <xf numFmtId="164" fontId="31" fillId="0" borderId="0" xfId="0" applyFont="1" applyFill="1" applyBorder="1" applyAlignment="1">
      <alignment horizontal="left" vertical="top" wrapText="1"/>
    </xf>
    <xf numFmtId="164" fontId="31" fillId="0" borderId="0" xfId="0" applyFont="1" applyAlignment="1">
      <alignment vertical="top"/>
    </xf>
    <xf numFmtId="37" fontId="31" fillId="0" borderId="1" xfId="0" applyNumberFormat="1" applyFont="1" applyBorder="1" applyAlignment="1">
      <alignment horizontal="center" vertical="center"/>
    </xf>
    <xf numFmtId="164" fontId="31" fillId="0" borderId="0" xfId="0" applyFont="1" applyFill="1" applyAlignment="1">
      <alignment horizontal="left" vertical="top" wrapText="1"/>
    </xf>
    <xf numFmtId="164" fontId="31" fillId="0" borderId="0" xfId="0" applyNumberFormat="1" applyFont="1" applyFill="1" applyBorder="1" applyAlignment="1" applyProtection="1">
      <alignment vertical="top"/>
    </xf>
    <xf numFmtId="37" fontId="31" fillId="0" borderId="10" xfId="0" applyNumberFormat="1" applyFont="1" applyFill="1" applyBorder="1" applyAlignment="1" applyProtection="1">
      <alignment horizontal="center" vertical="center"/>
    </xf>
    <xf numFmtId="37" fontId="31" fillId="0" borderId="9" xfId="0" applyNumberFormat="1" applyFont="1" applyFill="1" applyBorder="1" applyAlignment="1" applyProtection="1">
      <alignment horizontal="center" vertical="center"/>
    </xf>
    <xf numFmtId="37" fontId="31" fillId="0" borderId="9" xfId="0" applyNumberFormat="1" applyFont="1" applyBorder="1" applyAlignment="1">
      <alignment horizontal="center" vertical="center"/>
    </xf>
    <xf numFmtId="164" fontId="9" fillId="0" borderId="0" xfId="0" applyFont="1" applyFill="1" applyBorder="1" applyAlignment="1">
      <alignment horizontal="left" vertical="top" wrapText="1"/>
    </xf>
    <xf numFmtId="164" fontId="3" fillId="0" borderId="0" xfId="0" applyFont="1" applyFill="1" applyBorder="1" applyAlignment="1">
      <alignment horizontal="left" vertical="top"/>
    </xf>
    <xf numFmtId="164" fontId="31" fillId="0" borderId="0" xfId="0" applyNumberFormat="1" applyFont="1" applyFill="1" applyBorder="1" applyAlignment="1" applyProtection="1">
      <alignment horizontal="left" vertical="top" wrapText="1"/>
    </xf>
    <xf numFmtId="164" fontId="31" fillId="0" borderId="10" xfId="0" applyNumberFormat="1" applyFont="1" applyFill="1" applyBorder="1" applyAlignment="1" applyProtection="1">
      <alignment horizontal="left" vertical="center" wrapText="1"/>
    </xf>
    <xf numFmtId="164" fontId="27" fillId="3" borderId="9" xfId="0" applyFont="1" applyFill="1" applyBorder="1" applyAlignment="1">
      <alignment horizontal="center" vertical="center" wrapText="1"/>
    </xf>
    <xf numFmtId="10" fontId="9" fillId="0" borderId="0" xfId="0" applyNumberFormat="1" applyFont="1" applyFill="1" applyBorder="1" applyAlignment="1">
      <alignment horizontal="left" vertical="top" wrapText="1"/>
    </xf>
    <xf numFmtId="164" fontId="0" fillId="0" borderId="0" xfId="0" applyFont="1" applyAlignment="1">
      <alignment horizontal="left" vertical="top"/>
    </xf>
    <xf numFmtId="164" fontId="31" fillId="0" borderId="0" xfId="4" applyNumberFormat="1" applyFont="1" applyFill="1" applyBorder="1" applyAlignment="1" applyProtection="1">
      <alignment horizontal="left" vertical="top"/>
    </xf>
    <xf numFmtId="164" fontId="31" fillId="0" borderId="0" xfId="0" applyFont="1" applyFill="1" applyBorder="1" applyAlignment="1">
      <alignment vertical="top"/>
    </xf>
    <xf numFmtId="164" fontId="31" fillId="0" borderId="0" xfId="0" applyFont="1" applyFill="1" applyBorder="1" applyAlignment="1">
      <alignment horizontal="left" vertical="top"/>
    </xf>
    <xf numFmtId="164" fontId="31" fillId="0" borderId="0" xfId="0" applyFont="1" applyBorder="1" applyAlignment="1">
      <alignment horizontal="left" vertical="top"/>
    </xf>
    <xf numFmtId="164" fontId="9" fillId="0" borderId="0" xfId="0" applyFont="1" applyFill="1" applyAlignment="1">
      <alignment horizontal="left" vertical="top" wrapText="1"/>
    </xf>
    <xf numFmtId="164" fontId="31" fillId="0" borderId="10" xfId="0" applyNumberFormat="1" applyFont="1" applyFill="1" applyBorder="1" applyAlignment="1" applyProtection="1">
      <alignment vertical="center" wrapText="1"/>
    </xf>
    <xf numFmtId="164" fontId="31" fillId="0" borderId="8" xfId="0" applyNumberFormat="1" applyFont="1" applyFill="1" applyBorder="1" applyAlignment="1" applyProtection="1">
      <alignment horizontal="left" vertical="top"/>
    </xf>
    <xf numFmtId="164" fontId="31" fillId="0" borderId="10" xfId="0" applyNumberFormat="1" applyFont="1" applyFill="1" applyBorder="1" applyAlignment="1" applyProtection="1">
      <alignment horizontal="left" vertical="top" wrapText="1"/>
    </xf>
    <xf numFmtId="164" fontId="31" fillId="0" borderId="9" xfId="0" applyNumberFormat="1" applyFont="1" applyFill="1" applyBorder="1" applyAlignment="1" applyProtection="1">
      <alignment horizontal="left" vertical="top"/>
    </xf>
    <xf numFmtId="164" fontId="31" fillId="0" borderId="10" xfId="0" applyFont="1" applyFill="1" applyBorder="1" applyAlignment="1">
      <alignment vertical="center" wrapText="1"/>
    </xf>
    <xf numFmtId="164" fontId="31" fillId="0" borderId="22" xfId="0" applyFont="1" applyFill="1" applyBorder="1" applyAlignment="1">
      <alignment vertical="center" wrapText="1"/>
    </xf>
    <xf numFmtId="164" fontId="31" fillId="0" borderId="1" xfId="0" applyFont="1" applyFill="1" applyBorder="1" applyAlignment="1">
      <alignment horizontal="left" vertical="center" wrapText="1"/>
    </xf>
    <xf numFmtId="164" fontId="31" fillId="0" borderId="0" xfId="0" applyNumberFormat="1" applyFont="1" applyFill="1" applyBorder="1" applyAlignment="1" applyProtection="1">
      <alignment horizontal="left" vertical="top"/>
    </xf>
    <xf numFmtId="164" fontId="31" fillId="0" borderId="0" xfId="0" applyFont="1" applyFill="1" applyBorder="1" applyAlignment="1">
      <alignment horizontal="left" vertical="top" wrapText="1"/>
    </xf>
    <xf numFmtId="164" fontId="31" fillId="0" borderId="0" xfId="0" applyFont="1" applyFill="1" applyAlignment="1">
      <alignment horizontal="left" vertical="top" wrapText="1"/>
    </xf>
    <xf numFmtId="164" fontId="31" fillId="0" borderId="0" xfId="0" applyNumberFormat="1" applyFont="1" applyFill="1" applyBorder="1" applyAlignment="1" applyProtection="1">
      <alignment vertical="top"/>
    </xf>
    <xf numFmtId="164" fontId="31" fillId="0" borderId="9" xfId="0" applyNumberFormat="1" applyFont="1" applyFill="1" applyBorder="1" applyAlignment="1" applyProtection="1">
      <alignment horizontal="left" vertical="center" wrapText="1"/>
    </xf>
    <xf numFmtId="164" fontId="31" fillId="0" borderId="0" xfId="0" applyNumberFormat="1" applyFont="1" applyFill="1" applyBorder="1" applyAlignment="1" applyProtection="1">
      <alignment horizontal="left" vertical="top" wrapText="1"/>
    </xf>
    <xf numFmtId="164" fontId="31" fillId="0" borderId="0" xfId="0" applyFont="1" applyFill="1" applyBorder="1" applyAlignment="1">
      <alignment vertical="top"/>
    </xf>
    <xf numFmtId="164" fontId="9" fillId="0" borderId="0" xfId="0" applyFont="1" applyFill="1" applyAlignment="1">
      <alignment horizontal="left" vertical="top" wrapText="1"/>
    </xf>
    <xf numFmtId="164" fontId="8" fillId="0" borderId="0" xfId="0" applyFont="1" applyFill="1" applyAlignment="1">
      <alignment horizontal="left" vertical="top" wrapText="1"/>
    </xf>
    <xf numFmtId="167" fontId="9" fillId="0" borderId="0" xfId="0" applyNumberFormat="1" applyFont="1" applyFill="1" applyAlignment="1">
      <alignment horizontal="left" vertical="top" wrapText="1"/>
    </xf>
    <xf numFmtId="0" fontId="31" fillId="0" borderId="0" xfId="0" applyNumberFormat="1" applyFont="1" applyFill="1" applyAlignment="1">
      <alignment horizontal="left" wrapText="1"/>
    </xf>
    <xf numFmtId="164" fontId="0" fillId="0" borderId="0" xfId="0" applyAlignment="1">
      <alignment horizontal="left" vertical="top" wrapText="1"/>
    </xf>
    <xf numFmtId="0" fontId="31" fillId="0" borderId="0" xfId="0" applyNumberFormat="1" applyFont="1" applyFill="1" applyAlignment="1">
      <alignment horizontal="left" vertical="top" wrapText="1"/>
    </xf>
    <xf numFmtId="164" fontId="31" fillId="0" borderId="0" xfId="4" applyFont="1" applyFill="1" applyAlignment="1">
      <alignment vertical="top"/>
    </xf>
    <xf numFmtId="164" fontId="31" fillId="0" borderId="10" xfId="0" applyFont="1" applyFill="1" applyBorder="1" applyAlignment="1">
      <alignment vertical="top" wrapText="1"/>
    </xf>
    <xf numFmtId="164" fontId="31" fillId="0" borderId="10" xfId="0" applyFont="1" applyFill="1" applyBorder="1" applyAlignment="1">
      <alignment vertical="center" wrapText="1"/>
    </xf>
    <xf numFmtId="164" fontId="31" fillId="0" borderId="22" xfId="0" applyFont="1" applyFill="1" applyBorder="1" applyAlignment="1">
      <alignment vertical="center" wrapText="1"/>
    </xf>
    <xf numFmtId="164" fontId="31" fillId="0" borderId="1" xfId="0" applyFont="1" applyFill="1" applyBorder="1" applyAlignment="1">
      <alignment horizontal="left" vertical="center" wrapText="1"/>
    </xf>
    <xf numFmtId="164" fontId="9" fillId="0" borderId="0" xfId="0" applyNumberFormat="1" applyFont="1" applyFill="1" applyBorder="1" applyAlignment="1" applyProtection="1">
      <alignment horizontal="left" vertical="top" wrapText="1"/>
    </xf>
    <xf numFmtId="164" fontId="31" fillId="0" borderId="0" xfId="0" applyNumberFormat="1" applyFont="1" applyFill="1" applyBorder="1" applyAlignment="1" applyProtection="1">
      <alignment horizontal="left" vertical="top"/>
    </xf>
    <xf numFmtId="164" fontId="31" fillId="0" borderId="1" xfId="0" applyNumberFormat="1" applyFont="1" applyFill="1" applyBorder="1" applyAlignment="1" applyProtection="1">
      <alignment horizontal="left" vertical="center"/>
    </xf>
    <xf numFmtId="164" fontId="79" fillId="0" borderId="0" xfId="0" applyFont="1" applyAlignment="1">
      <alignment horizontal="left" vertical="center"/>
    </xf>
    <xf numFmtId="164" fontId="63" fillId="0" borderId="0" xfId="0" applyFont="1" applyAlignment="1">
      <alignment horizontal="left" vertical="center"/>
    </xf>
    <xf numFmtId="164" fontId="63" fillId="10" borderId="0" xfId="0" applyFont="1" applyFill="1" applyAlignment="1">
      <alignment horizontal="left" vertical="center"/>
    </xf>
    <xf numFmtId="164" fontId="79" fillId="10" borderId="0" xfId="0" applyFont="1" applyFill="1" applyAlignment="1">
      <alignment horizontal="left" vertical="center"/>
    </xf>
    <xf numFmtId="164" fontId="63" fillId="10" borderId="0" xfId="0" applyFont="1" applyFill="1" applyAlignment="1">
      <alignment horizontal="left" vertical="top"/>
    </xf>
    <xf numFmtId="164" fontId="63" fillId="10" borderId="0" xfId="0" applyFont="1" applyFill="1" applyBorder="1" applyAlignment="1">
      <alignment horizontal="left" vertical="center"/>
    </xf>
    <xf numFmtId="164" fontId="63" fillId="10" borderId="0" xfId="0" applyFont="1" applyFill="1" applyBorder="1" applyAlignment="1">
      <alignment horizontal="left" vertical="top"/>
    </xf>
    <xf numFmtId="164" fontId="79" fillId="0" borderId="0" xfId="0" applyFont="1" applyBorder="1" applyAlignment="1">
      <alignment horizontal="left" vertical="center"/>
    </xf>
    <xf numFmtId="164" fontId="79" fillId="0" borderId="0" xfId="0" applyFont="1" applyAlignment="1">
      <alignment vertical="center"/>
    </xf>
    <xf numFmtId="164" fontId="63" fillId="0" borderId="0" xfId="0" applyFont="1" applyAlignment="1">
      <alignment vertical="center"/>
    </xf>
    <xf numFmtId="164" fontId="63" fillId="0" borderId="0" xfId="0" applyFont="1" applyBorder="1" applyAlignment="1">
      <alignment horizontal="left" vertical="center"/>
    </xf>
    <xf numFmtId="164" fontId="63" fillId="0" borderId="13" xfId="0" applyFont="1" applyBorder="1" applyAlignment="1">
      <alignment horizontal="left" vertical="center"/>
    </xf>
    <xf numFmtId="164" fontId="27" fillId="10" borderId="1" xfId="0" applyNumberFormat="1" applyFont="1" applyFill="1" applyBorder="1" applyAlignment="1" applyProtection="1">
      <alignment horizontal="center" vertical="center" wrapText="1"/>
    </xf>
    <xf numFmtId="164" fontId="0" fillId="3" borderId="8" xfId="0" applyFill="1" applyBorder="1"/>
    <xf numFmtId="37" fontId="31" fillId="0" borderId="1" xfId="0" applyNumberFormat="1" applyFont="1" applyFill="1" applyBorder="1" applyAlignment="1" applyProtection="1">
      <alignment horizontal="center" vertical="top"/>
    </xf>
    <xf numFmtId="164" fontId="71" fillId="0" borderId="22" xfId="0" applyFont="1" applyFill="1" applyBorder="1" applyAlignment="1">
      <alignment vertical="center" wrapText="1"/>
    </xf>
    <xf numFmtId="164" fontId="71" fillId="0" borderId="9" xfId="0" applyFont="1" applyFill="1" applyBorder="1" applyAlignment="1">
      <alignment vertical="center" wrapText="1"/>
    </xf>
    <xf numFmtId="164" fontId="26" fillId="3" borderId="15" xfId="0" applyFont="1" applyFill="1" applyBorder="1" applyAlignment="1">
      <alignment horizontal="left" vertical="center"/>
    </xf>
    <xf numFmtId="164" fontId="27" fillId="3" borderId="6" xfId="0" applyFont="1" applyFill="1" applyBorder="1" applyAlignment="1">
      <alignment horizontal="center" vertical="center" wrapText="1"/>
    </xf>
    <xf numFmtId="164" fontId="71" fillId="0" borderId="9" xfId="0" applyNumberFormat="1" applyFont="1" applyFill="1" applyBorder="1" applyAlignment="1" applyProtection="1">
      <alignment vertical="center" wrapText="1"/>
    </xf>
    <xf numFmtId="164" fontId="37" fillId="0" borderId="0" xfId="3" applyNumberFormat="1" applyFont="1" applyAlignment="1" applyProtection="1"/>
    <xf numFmtId="164" fontId="37" fillId="4" borderId="0" xfId="3" applyNumberFormat="1" applyFont="1" applyFill="1" applyBorder="1" applyAlignment="1" applyProtection="1"/>
    <xf numFmtId="164" fontId="27" fillId="3" borderId="21" xfId="0" applyFont="1" applyFill="1" applyBorder="1" applyAlignment="1">
      <alignment vertical="center"/>
    </xf>
    <xf numFmtId="164" fontId="27" fillId="3" borderId="11" xfId="0" applyNumberFormat="1" applyFont="1" applyFill="1" applyBorder="1" applyAlignment="1" applyProtection="1">
      <alignment vertical="center" wrapText="1"/>
    </xf>
    <xf numFmtId="164" fontId="27" fillId="3" borderId="11" xfId="0" applyNumberFormat="1" applyFont="1" applyFill="1" applyBorder="1" applyAlignment="1" applyProtection="1">
      <alignment horizontal="center" vertical="top" wrapText="1"/>
    </xf>
    <xf numFmtId="164" fontId="27" fillId="3" borderId="21" xfId="0" applyFont="1" applyFill="1" applyBorder="1" applyAlignment="1">
      <alignment horizontal="center" vertical="top" wrapText="1"/>
    </xf>
    <xf numFmtId="164" fontId="26" fillId="3" borderId="21" xfId="0" applyFont="1" applyFill="1" applyBorder="1" applyAlignment="1">
      <alignment horizontal="left" vertical="center"/>
    </xf>
    <xf numFmtId="164" fontId="31" fillId="0" borderId="15" xfId="0" applyFont="1" applyBorder="1" applyAlignment="1">
      <alignment vertical="top" wrapText="1"/>
    </xf>
    <xf numFmtId="164" fontId="71" fillId="0" borderId="21" xfId="0" applyFont="1" applyBorder="1" applyAlignment="1">
      <alignment vertical="top"/>
    </xf>
    <xf numFmtId="164" fontId="71" fillId="0" borderId="8" xfId="0" applyFont="1" applyBorder="1" applyAlignment="1">
      <alignment vertical="top"/>
    </xf>
    <xf numFmtId="164" fontId="31" fillId="0" borderId="0" xfId="0" applyFont="1" applyFill="1" applyBorder="1" applyAlignment="1">
      <alignment horizontal="left" vertical="top" wrapText="1"/>
    </xf>
    <xf numFmtId="164" fontId="31" fillId="0" borderId="10" xfId="0" applyFont="1" applyFill="1" applyBorder="1" applyAlignment="1">
      <alignment horizontal="left" vertical="center" wrapText="1"/>
    </xf>
    <xf numFmtId="164" fontId="31" fillId="0" borderId="9" xfId="0" applyFont="1" applyFill="1" applyBorder="1" applyAlignment="1">
      <alignment horizontal="left" vertical="center" wrapText="1"/>
    </xf>
    <xf numFmtId="164" fontId="31" fillId="0" borderId="1" xfId="0" applyFont="1" applyBorder="1" applyAlignment="1">
      <alignment horizontal="left" vertical="center"/>
    </xf>
    <xf numFmtId="164" fontId="28" fillId="3" borderId="21" xfId="0" applyNumberFormat="1" applyFont="1" applyFill="1" applyBorder="1" applyAlignment="1" applyProtection="1">
      <alignment horizontal="left" vertical="center" wrapText="1"/>
    </xf>
    <xf numFmtId="164" fontId="31" fillId="0" borderId="0" xfId="0" applyNumberFormat="1" applyFont="1" applyFill="1" applyBorder="1" applyAlignment="1" applyProtection="1">
      <alignment vertical="top"/>
    </xf>
    <xf numFmtId="164" fontId="9" fillId="0" borderId="0" xfId="0" applyFont="1" applyFill="1" applyBorder="1" applyAlignment="1">
      <alignment horizontal="left" vertical="top" wrapText="1"/>
    </xf>
    <xf numFmtId="164" fontId="3" fillId="0" borderId="0" xfId="0" applyFont="1" applyFill="1" applyBorder="1" applyAlignment="1">
      <alignment horizontal="left" vertical="top"/>
    </xf>
    <xf numFmtId="164" fontId="27" fillId="3" borderId="22" xfId="0" applyFont="1" applyFill="1" applyBorder="1" applyAlignment="1">
      <alignment horizontal="center" vertical="center" wrapText="1"/>
    </xf>
    <xf numFmtId="164" fontId="27" fillId="3" borderId="9" xfId="0" applyFont="1" applyFill="1" applyBorder="1" applyAlignment="1">
      <alignment horizontal="center" vertical="center" wrapText="1"/>
    </xf>
    <xf numFmtId="164" fontId="31" fillId="0" borderId="0" xfId="0" applyFont="1" applyFill="1" applyBorder="1" applyAlignment="1">
      <alignment horizontal="left" vertical="top"/>
    </xf>
    <xf numFmtId="164" fontId="31" fillId="0" borderId="10" xfId="0" applyNumberFormat="1" applyFont="1" applyFill="1" applyBorder="1" applyAlignment="1" applyProtection="1">
      <alignment horizontal="left" vertical="center"/>
    </xf>
    <xf numFmtId="164" fontId="31" fillId="0" borderId="9" xfId="0" applyNumberFormat="1" applyFont="1" applyFill="1" applyBorder="1" applyAlignment="1" applyProtection="1">
      <alignment horizontal="left" vertical="center"/>
    </xf>
    <xf numFmtId="164" fontId="31" fillId="0" borderId="10" xfId="0" applyFont="1" applyFill="1" applyBorder="1" applyAlignment="1">
      <alignment vertical="center" wrapText="1"/>
    </xf>
    <xf numFmtId="164" fontId="31" fillId="0" borderId="9" xfId="0" applyFont="1" applyFill="1" applyBorder="1" applyAlignment="1">
      <alignment vertical="center" wrapText="1"/>
    </xf>
    <xf numFmtId="164" fontId="31" fillId="0" borderId="1" xfId="0" applyFont="1" applyFill="1" applyBorder="1" applyAlignment="1">
      <alignment horizontal="left" vertical="center" wrapText="1"/>
    </xf>
    <xf numFmtId="164" fontId="31" fillId="0" borderId="1" xfId="0" applyFont="1" applyFill="1" applyBorder="1" applyAlignment="1">
      <alignment vertical="center" wrapText="1"/>
    </xf>
    <xf numFmtId="164" fontId="9" fillId="0" borderId="0" xfId="0" applyNumberFormat="1" applyFont="1" applyFill="1" applyBorder="1" applyAlignment="1" applyProtection="1">
      <alignment horizontal="left" vertical="top" wrapText="1"/>
    </xf>
    <xf numFmtId="164" fontId="8" fillId="0" borderId="0" xfId="0" applyNumberFormat="1" applyFont="1" applyFill="1" applyBorder="1" applyAlignment="1" applyProtection="1">
      <alignment horizontal="left" vertical="top" wrapText="1"/>
    </xf>
    <xf numFmtId="164" fontId="31" fillId="0" borderId="0" xfId="0" applyNumberFormat="1" applyFont="1" applyFill="1" applyBorder="1" applyAlignment="1" applyProtection="1">
      <alignment horizontal="left" vertical="top"/>
    </xf>
    <xf numFmtId="164" fontId="8" fillId="0" borderId="0" xfId="0" applyFont="1" applyFill="1" applyBorder="1" applyAlignment="1">
      <alignment horizontal="left" vertical="center" wrapText="1"/>
    </xf>
    <xf numFmtId="164" fontId="8" fillId="0" borderId="0" xfId="0" applyFont="1" applyFill="1" applyBorder="1" applyAlignment="1">
      <alignment horizontal="left" vertical="top" wrapText="1"/>
    </xf>
    <xf numFmtId="164" fontId="31" fillId="0" borderId="0" xfId="16" applyFont="1" applyFill="1" applyBorder="1" applyAlignment="1">
      <alignment vertical="top" wrapText="1"/>
    </xf>
    <xf numFmtId="164" fontId="31" fillId="0" borderId="0" xfId="0" applyFont="1" applyFill="1" applyBorder="1" applyAlignment="1">
      <alignment vertical="top" wrapText="1"/>
    </xf>
    <xf numFmtId="164" fontId="31" fillId="0" borderId="0" xfId="0" applyFont="1" applyAlignment="1">
      <alignment horizontal="left" vertical="top" wrapText="1"/>
    </xf>
    <xf numFmtId="164" fontId="31" fillId="0" borderId="10" xfId="0" applyFont="1" applyBorder="1" applyAlignment="1">
      <alignment horizontal="left" vertical="center"/>
    </xf>
    <xf numFmtId="164" fontId="31" fillId="0" borderId="1" xfId="0" applyFont="1" applyFill="1" applyBorder="1" applyAlignment="1">
      <alignment horizontal="left" vertical="center"/>
    </xf>
    <xf numFmtId="164" fontId="31" fillId="0" borderId="1" xfId="0" applyNumberFormat="1" applyFont="1" applyFill="1" applyBorder="1" applyAlignment="1" applyProtection="1">
      <alignment horizontal="left" vertical="center"/>
    </xf>
    <xf numFmtId="164" fontId="31" fillId="0" borderId="10" xfId="0" applyFont="1" applyBorder="1" applyAlignment="1">
      <alignment vertical="top" wrapText="1"/>
    </xf>
    <xf numFmtId="164" fontId="71" fillId="0" borderId="22" xfId="0" applyFont="1" applyBorder="1" applyAlignment="1">
      <alignment vertical="top" wrapText="1"/>
    </xf>
    <xf numFmtId="164" fontId="71" fillId="0" borderId="9" xfId="0" applyFont="1" applyBorder="1" applyAlignment="1">
      <alignment vertical="top" wrapText="1"/>
    </xf>
    <xf numFmtId="10" fontId="31" fillId="0" borderId="17" xfId="0" applyNumberFormat="1" applyFont="1" applyFill="1" applyBorder="1" applyAlignment="1">
      <alignment horizontal="center" wrapText="1"/>
    </xf>
    <xf numFmtId="10" fontId="31" fillId="0" borderId="6" xfId="0" applyNumberFormat="1" applyFont="1" applyBorder="1" applyAlignment="1">
      <alignment horizontal="center" vertical="center"/>
    </xf>
    <xf numFmtId="10" fontId="31" fillId="0" borderId="6" xfId="17" applyNumberFormat="1" applyFont="1" applyFill="1" applyBorder="1" applyAlignment="1">
      <alignment horizontal="center" vertical="center"/>
    </xf>
    <xf numFmtId="10" fontId="31" fillId="0" borderId="6" xfId="0" applyNumberFormat="1" applyFont="1" applyFill="1" applyBorder="1" applyAlignment="1" applyProtection="1">
      <alignment horizontal="center" vertical="top"/>
    </xf>
    <xf numFmtId="164" fontId="71" fillId="0" borderId="9" xfId="0" applyFont="1" applyBorder="1" applyAlignment="1">
      <alignment horizontal="left" vertical="center" wrapText="1"/>
    </xf>
    <xf numFmtId="164" fontId="31" fillId="0" borderId="15" xfId="0" applyNumberFormat="1" applyFont="1" applyFill="1" applyBorder="1" applyAlignment="1" applyProtection="1">
      <alignment vertical="top" wrapText="1"/>
    </xf>
    <xf numFmtId="164" fontId="71" fillId="0" borderId="21" xfId="0" applyNumberFormat="1" applyFont="1" applyFill="1" applyBorder="1" applyAlignment="1" applyProtection="1">
      <alignment vertical="top"/>
    </xf>
    <xf numFmtId="164" fontId="71" fillId="0" borderId="8" xfId="0" applyNumberFormat="1" applyFont="1" applyFill="1" applyBorder="1" applyAlignment="1" applyProtection="1">
      <alignment vertical="top"/>
    </xf>
    <xf numFmtId="164" fontId="71" fillId="0" borderId="22" xfId="0" applyFont="1" applyFill="1" applyBorder="1" applyAlignment="1">
      <alignment vertical="top" wrapText="1"/>
    </xf>
    <xf numFmtId="164" fontId="71" fillId="0" borderId="9" xfId="0" applyFont="1" applyFill="1" applyBorder="1" applyAlignment="1">
      <alignment vertical="top" wrapText="1"/>
    </xf>
    <xf numFmtId="164" fontId="31" fillId="0" borderId="22" xfId="0" applyFont="1" applyFill="1" applyBorder="1" applyAlignment="1">
      <alignment vertical="center"/>
    </xf>
    <xf numFmtId="10" fontId="31" fillId="0" borderId="6" xfId="17" applyNumberFormat="1" applyFont="1" applyFill="1" applyBorder="1" applyAlignment="1">
      <alignment horizontal="center" vertical="center" wrapText="1"/>
    </xf>
    <xf numFmtId="164" fontId="32" fillId="0" borderId="6" xfId="0" applyFont="1" applyBorder="1" applyAlignment="1">
      <alignment horizontal="center" vertical="center" wrapText="1"/>
    </xf>
    <xf numFmtId="49" fontId="31" fillId="0" borderId="6" xfId="0" applyNumberFormat="1" applyFont="1" applyFill="1" applyBorder="1" applyAlignment="1" applyProtection="1">
      <alignment horizontal="center" vertical="center" wrapText="1"/>
    </xf>
    <xf numFmtId="44" fontId="2" fillId="0" borderId="6" xfId="20" applyFont="1" applyFill="1" applyBorder="1" applyAlignment="1">
      <alignment horizontal="center" vertical="center" wrapText="1"/>
    </xf>
    <xf numFmtId="44" fontId="31" fillId="0" borderId="6" xfId="20" applyFont="1" applyFill="1" applyBorder="1" applyAlignment="1">
      <alignment horizontal="center" vertical="center" wrapText="1"/>
    </xf>
    <xf numFmtId="10" fontId="43" fillId="5" borderId="17" xfId="4" applyNumberFormat="1" applyFont="1" applyFill="1" applyBorder="1" applyAlignment="1">
      <alignment horizontal="center" vertical="center" wrapText="1"/>
    </xf>
    <xf numFmtId="10" fontId="43" fillId="9" borderId="17" xfId="4" applyNumberFormat="1" applyFont="1" applyFill="1" applyBorder="1" applyAlignment="1">
      <alignment horizontal="center" vertical="center" wrapText="1"/>
    </xf>
    <xf numFmtId="10" fontId="43" fillId="5" borderId="17" xfId="16" applyNumberFormat="1" applyFont="1" applyFill="1" applyBorder="1" applyAlignment="1">
      <alignment horizontal="center" vertical="center" wrapText="1"/>
    </xf>
    <xf numFmtId="10" fontId="43" fillId="9" borderId="17" xfId="4" applyNumberFormat="1" applyFont="1" applyFill="1" applyBorder="1" applyAlignment="1">
      <alignment horizontal="center" vertical="center"/>
    </xf>
    <xf numFmtId="164" fontId="31" fillId="0" borderId="14" xfId="0" applyNumberFormat="1" applyFont="1" applyFill="1" applyBorder="1" applyAlignment="1" applyProtection="1">
      <alignment vertical="center" wrapText="1"/>
    </xf>
    <xf numFmtId="164" fontId="71" fillId="0" borderId="13" xfId="0" applyNumberFormat="1" applyFont="1" applyFill="1" applyBorder="1" applyAlignment="1" applyProtection="1">
      <alignment vertical="center"/>
    </xf>
    <xf numFmtId="164" fontId="71" fillId="0" borderId="21" xfId="0" applyFont="1" applyBorder="1" applyAlignment="1">
      <alignment vertical="center" wrapText="1"/>
    </xf>
    <xf numFmtId="164" fontId="71" fillId="0" borderId="8" xfId="0" applyFont="1" applyBorder="1" applyAlignment="1">
      <alignment vertical="center"/>
    </xf>
    <xf numFmtId="164" fontId="31" fillId="0" borderId="22" xfId="14" applyNumberFormat="1" applyFont="1" applyFill="1" applyBorder="1" applyAlignment="1" applyProtection="1">
      <alignment vertical="center" wrapText="1"/>
    </xf>
    <xf numFmtId="164" fontId="71" fillId="0" borderId="22" xfId="14" applyNumberFormat="1" applyFont="1" applyFill="1" applyBorder="1" applyAlignment="1" applyProtection="1">
      <alignment vertical="center" wrapText="1"/>
    </xf>
    <xf numFmtId="164" fontId="71" fillId="0" borderId="9" xfId="14" applyNumberFormat="1" applyFont="1" applyFill="1" applyBorder="1" applyAlignment="1" applyProtection="1">
      <alignment vertical="center" wrapText="1"/>
    </xf>
    <xf numFmtId="164" fontId="31" fillId="0" borderId="17" xfId="16" applyFont="1" applyFill="1" applyBorder="1" applyAlignment="1">
      <alignment horizontal="center" vertical="center" wrapText="1"/>
    </xf>
    <xf numFmtId="14" fontId="31" fillId="0" borderId="17" xfId="4" applyNumberFormat="1" applyFont="1" applyFill="1" applyBorder="1" applyAlignment="1">
      <alignment horizontal="center" vertical="center"/>
    </xf>
    <xf numFmtId="164" fontId="31" fillId="0" borderId="17" xfId="4" applyFont="1" applyFill="1" applyBorder="1" applyAlignment="1">
      <alignment horizontal="center" vertical="center" wrapText="1"/>
    </xf>
    <xf numFmtId="164" fontId="31" fillId="0" borderId="29" xfId="0" applyNumberFormat="1" applyFont="1" applyBorder="1" applyAlignment="1">
      <alignment vertical="center" wrapText="1"/>
    </xf>
    <xf numFmtId="164" fontId="71" fillId="0" borderId="29" xfId="0" applyNumberFormat="1" applyFont="1" applyBorder="1" applyAlignment="1">
      <alignment vertical="center" wrapText="1"/>
    </xf>
    <xf numFmtId="164" fontId="71" fillId="0" borderId="30" xfId="0" applyNumberFormat="1" applyFont="1" applyBorder="1" applyAlignment="1">
      <alignment vertical="center" wrapText="1"/>
    </xf>
    <xf numFmtId="164" fontId="26" fillId="3" borderId="21" xfId="0" applyFont="1" applyFill="1" applyBorder="1" applyAlignment="1">
      <alignment horizontal="left" vertical="center" wrapText="1"/>
    </xf>
    <xf numFmtId="165" fontId="31" fillId="0" borderId="6" xfId="4" applyNumberFormat="1" applyFont="1" applyFill="1" applyBorder="1" applyAlignment="1">
      <alignment horizontal="center" vertical="center" wrapText="1"/>
    </xf>
    <xf numFmtId="165" fontId="31" fillId="0" borderId="6" xfId="4" applyNumberFormat="1" applyFont="1" applyFill="1" applyBorder="1" applyAlignment="1">
      <alignment horizontal="center" vertical="center"/>
    </xf>
    <xf numFmtId="165" fontId="31" fillId="0" borderId="27" xfId="0" applyNumberFormat="1" applyFont="1" applyBorder="1" applyAlignment="1">
      <alignment horizontal="center" vertical="center"/>
    </xf>
    <xf numFmtId="165" fontId="31" fillId="0" borderId="27" xfId="0" applyNumberFormat="1" applyFont="1" applyBorder="1" applyAlignment="1">
      <alignment horizontal="center" vertical="center" wrapText="1"/>
    </xf>
    <xf numFmtId="164" fontId="31" fillId="0" borderId="27" xfId="0" applyNumberFormat="1" applyFont="1" applyBorder="1" applyAlignment="1">
      <alignment horizontal="center" vertical="center" wrapText="1"/>
    </xf>
    <xf numFmtId="166" fontId="31" fillId="0" borderId="6" xfId="0" applyNumberFormat="1" applyFont="1" applyFill="1" applyBorder="1" applyAlignment="1">
      <alignment horizontal="center" vertical="center" wrapText="1"/>
    </xf>
    <xf numFmtId="7" fontId="31" fillId="0" borderId="6" xfId="2" applyNumberFormat="1" applyFont="1" applyFill="1" applyBorder="1" applyAlignment="1">
      <alignment horizontal="center" vertical="center" wrapText="1"/>
    </xf>
    <xf numFmtId="166" fontId="31" fillId="0" borderId="6" xfId="0" applyNumberFormat="1" applyFont="1" applyFill="1" applyBorder="1" applyAlignment="1">
      <alignment horizontal="left" vertical="center" wrapText="1"/>
    </xf>
    <xf numFmtId="165" fontId="31" fillId="0" borderId="6" xfId="4" applyNumberFormat="1" applyFont="1" applyFill="1" applyBorder="1" applyAlignment="1">
      <alignment horizontal="left" vertical="center" wrapText="1"/>
    </xf>
    <xf numFmtId="166" fontId="31" fillId="0" borderId="6" xfId="0" applyNumberFormat="1" applyFont="1" applyFill="1" applyBorder="1" applyAlignment="1">
      <alignment horizontal="center" vertical="top" wrapText="1"/>
    </xf>
    <xf numFmtId="9" fontId="31" fillId="0" borderId="6" xfId="0" applyNumberFormat="1" applyFont="1" applyFill="1" applyBorder="1" applyAlignment="1">
      <alignment horizontal="center" vertical="center" wrapText="1"/>
    </xf>
    <xf numFmtId="166" fontId="31" fillId="0" borderId="6" xfId="0" applyNumberFormat="1" applyFont="1" applyBorder="1" applyAlignment="1">
      <alignment horizontal="center" vertical="center" wrapText="1"/>
    </xf>
    <xf numFmtId="166" fontId="31" fillId="0" borderId="6" xfId="0" applyNumberFormat="1" applyFont="1" applyBorder="1" applyAlignment="1">
      <alignment horizontal="center" vertical="top" wrapText="1"/>
    </xf>
    <xf numFmtId="164" fontId="31" fillId="0" borderId="6" xfId="22" applyFont="1" applyFill="1" applyBorder="1" applyAlignment="1">
      <alignment horizontal="center" vertical="center" wrapText="1"/>
    </xf>
    <xf numFmtId="7" fontId="31" fillId="0" borderId="6" xfId="2" applyNumberFormat="1" applyFont="1" applyFill="1" applyBorder="1" applyAlignment="1">
      <alignment horizontal="left" vertical="center" wrapText="1"/>
    </xf>
    <xf numFmtId="165" fontId="31" fillId="0" borderId="1" xfId="0" applyNumberFormat="1" applyFont="1" applyBorder="1" applyAlignment="1">
      <alignment horizontal="center" vertical="center"/>
    </xf>
    <xf numFmtId="164" fontId="31" fillId="0" borderId="1" xfId="0" applyNumberFormat="1" applyFont="1" applyBorder="1" applyAlignment="1">
      <alignment horizontal="center" vertical="center" wrapText="1"/>
    </xf>
    <xf numFmtId="164" fontId="31" fillId="0" borderId="15" xfId="0" applyFont="1" applyFill="1" applyBorder="1" applyAlignment="1">
      <alignment vertical="center" wrapText="1"/>
    </xf>
    <xf numFmtId="164" fontId="71" fillId="0" borderId="21" xfId="0" applyFont="1" applyFill="1" applyBorder="1" applyAlignment="1">
      <alignment vertical="center" wrapText="1"/>
    </xf>
    <xf numFmtId="164" fontId="71" fillId="0" borderId="8" xfId="0" applyFont="1" applyFill="1" applyBorder="1" applyAlignment="1">
      <alignment vertical="center" wrapText="1"/>
    </xf>
    <xf numFmtId="164" fontId="31" fillId="0" borderId="17" xfId="0" applyFont="1" applyFill="1" applyBorder="1" applyAlignment="1">
      <alignment horizontal="left" vertical="top" wrapText="1"/>
    </xf>
    <xf numFmtId="164" fontId="71" fillId="0" borderId="9" xfId="0" applyFont="1" applyFill="1" applyBorder="1" applyAlignment="1">
      <alignment horizontal="left" vertical="center" wrapText="1"/>
    </xf>
    <xf numFmtId="164" fontId="31" fillId="0" borderId="17" xfId="0" applyFont="1" applyFill="1" applyBorder="1" applyAlignment="1">
      <alignment horizontal="left" vertical="center" wrapText="1"/>
    </xf>
    <xf numFmtId="164" fontId="31" fillId="0" borderId="10" xfId="9" applyFont="1" applyFill="1" applyBorder="1" applyAlignment="1">
      <alignment vertical="center"/>
    </xf>
    <xf numFmtId="164" fontId="71" fillId="0" borderId="9" xfId="9" applyFont="1" applyFill="1" applyBorder="1" applyAlignment="1">
      <alignment vertical="center"/>
    </xf>
    <xf numFmtId="164" fontId="31" fillId="0" borderId="6" xfId="0" applyFont="1" applyFill="1" applyBorder="1" applyAlignment="1">
      <alignment vertical="center" wrapText="1"/>
    </xf>
    <xf numFmtId="164" fontId="31" fillId="0" borderId="6" xfId="0" applyFont="1" applyFill="1" applyBorder="1" applyAlignment="1">
      <alignment vertical="top" wrapText="1"/>
    </xf>
    <xf numFmtId="164" fontId="29" fillId="0" borderId="6" xfId="0" applyFont="1" applyFill="1" applyBorder="1" applyAlignment="1">
      <alignment vertical="top" wrapText="1"/>
    </xf>
    <xf numFmtId="164" fontId="31" fillId="0" borderId="6" xfId="0" applyFont="1" applyBorder="1" applyAlignment="1">
      <alignment vertical="center" wrapText="1"/>
    </xf>
    <xf numFmtId="165" fontId="31" fillId="0" borderId="52" xfId="17" applyNumberFormat="1" applyFont="1" applyBorder="1" applyAlignment="1">
      <alignment horizontal="left" vertical="center" wrapText="1"/>
    </xf>
    <xf numFmtId="164" fontId="31" fillId="0" borderId="1" xfId="11" applyFont="1" applyFill="1" applyBorder="1" applyAlignment="1">
      <alignment horizontal="left" vertical="center" wrapText="1"/>
    </xf>
    <xf numFmtId="164" fontId="31" fillId="0" borderId="1" xfId="11" applyFont="1" applyFill="1" applyBorder="1" applyAlignment="1">
      <alignment horizontal="left" vertical="top" wrapText="1"/>
    </xf>
    <xf numFmtId="164" fontId="31" fillId="0" borderId="22" xfId="0" applyFont="1" applyBorder="1" applyAlignment="1">
      <alignment vertical="center"/>
    </xf>
    <xf numFmtId="164" fontId="31" fillId="0" borderId="10" xfId="0" applyNumberFormat="1" applyFont="1" applyFill="1" applyBorder="1" applyAlignment="1" applyProtection="1">
      <alignment vertical="top" wrapText="1"/>
    </xf>
    <xf numFmtId="164" fontId="71" fillId="0" borderId="22" xfId="0" applyNumberFormat="1" applyFont="1" applyFill="1" applyBorder="1" applyAlignment="1" applyProtection="1">
      <alignment vertical="top" wrapText="1"/>
    </xf>
    <xf numFmtId="164" fontId="31" fillId="0" borderId="15" xfId="0" applyFont="1" applyBorder="1" applyAlignment="1">
      <alignment vertical="center"/>
    </xf>
    <xf numFmtId="164" fontId="71" fillId="0" borderId="10" xfId="0" applyNumberFormat="1" applyFont="1" applyFill="1" applyBorder="1" applyAlignment="1" applyProtection="1">
      <alignment vertical="center"/>
    </xf>
    <xf numFmtId="164" fontId="31" fillId="0" borderId="17" xfId="0" applyFont="1" applyFill="1" applyBorder="1" applyAlignment="1">
      <alignment horizontal="left"/>
    </xf>
    <xf numFmtId="164" fontId="31" fillId="0" borderId="22" xfId="4" applyFont="1" applyFill="1" applyBorder="1" applyAlignment="1">
      <alignment vertical="center"/>
    </xf>
    <xf numFmtId="164" fontId="71" fillId="0" borderId="22" xfId="4" applyFont="1" applyFill="1" applyBorder="1" applyAlignment="1">
      <alignment vertical="center"/>
    </xf>
    <xf numFmtId="164" fontId="71" fillId="0" borderId="9" xfId="4" applyFont="1" applyFill="1" applyBorder="1" applyAlignment="1">
      <alignment vertical="center"/>
    </xf>
    <xf numFmtId="164" fontId="80" fillId="3" borderId="2" xfId="3" applyNumberFormat="1" applyFont="1" applyFill="1" applyBorder="1" applyAlignment="1" applyProtection="1"/>
    <xf numFmtId="164" fontId="17" fillId="3" borderId="13" xfId="3" applyNumberFormat="1" applyFill="1" applyBorder="1" applyAlignment="1" applyProtection="1"/>
    <xf numFmtId="164" fontId="16" fillId="3" borderId="22" xfId="0" applyFont="1" applyFill="1" applyBorder="1" applyAlignment="1">
      <alignment vertical="center"/>
    </xf>
    <xf numFmtId="164" fontId="38" fillId="3" borderId="8" xfId="3" applyNumberFormat="1" applyFont="1" applyFill="1" applyBorder="1" applyAlignment="1" applyProtection="1">
      <alignment vertical="center" wrapText="1"/>
    </xf>
    <xf numFmtId="164" fontId="26" fillId="2" borderId="21" xfId="0" applyFont="1" applyFill="1" applyBorder="1" applyAlignment="1">
      <alignment horizontal="left" vertical="center" wrapText="1"/>
    </xf>
    <xf numFmtId="164" fontId="0" fillId="3" borderId="21" xfId="0" applyFill="1" applyBorder="1"/>
    <xf numFmtId="164" fontId="25" fillId="3" borderId="22" xfId="0" applyFont="1" applyFill="1" applyBorder="1" applyAlignment="1">
      <alignment horizontal="center" vertical="center"/>
    </xf>
    <xf numFmtId="164" fontId="26" fillId="3" borderId="21" xfId="0" applyNumberFormat="1" applyFont="1" applyFill="1" applyBorder="1" applyAlignment="1" applyProtection="1">
      <alignment horizontal="left" vertical="center"/>
    </xf>
    <xf numFmtId="164" fontId="26" fillId="3" borderId="21" xfId="0" applyFont="1" applyFill="1" applyBorder="1" applyAlignment="1">
      <alignment vertical="center" wrapText="1"/>
    </xf>
    <xf numFmtId="10" fontId="31" fillId="0" borderId="8" xfId="0" applyNumberFormat="1" applyFont="1" applyBorder="1" applyAlignment="1">
      <alignment horizontal="center" vertical="center"/>
    </xf>
    <xf numFmtId="10" fontId="31" fillId="0" borderId="17" xfId="0" applyNumberFormat="1" applyFont="1" applyBorder="1" applyAlignment="1">
      <alignment horizontal="center" vertical="center"/>
    </xf>
    <xf numFmtId="10" fontId="31" fillId="5" borderId="1" xfId="0" applyNumberFormat="1" applyFont="1" applyFill="1" applyBorder="1" applyAlignment="1">
      <alignment horizontal="center" vertical="center" wrapText="1"/>
    </xf>
    <xf numFmtId="164" fontId="25" fillId="0" borderId="2" xfId="0" applyFont="1" applyFill="1" applyBorder="1" applyAlignment="1">
      <alignment horizontal="right"/>
    </xf>
    <xf numFmtId="164" fontId="25" fillId="0" borderId="13" xfId="0" applyFont="1" applyFill="1" applyBorder="1" applyAlignment="1">
      <alignment horizontal="right"/>
    </xf>
    <xf numFmtId="164" fontId="37" fillId="0" borderId="8" xfId="3" applyNumberFormat="1" applyFont="1" applyBorder="1" applyAlignment="1" applyProtection="1"/>
    <xf numFmtId="3" fontId="31" fillId="0" borderId="10" xfId="0" applyNumberFormat="1" applyFont="1" applyFill="1" applyBorder="1" applyAlignment="1">
      <alignment horizontal="center" vertical="center"/>
    </xf>
    <xf numFmtId="49" fontId="31" fillId="0" borderId="10" xfId="0" applyNumberFormat="1" applyFont="1" applyFill="1" applyBorder="1" applyAlignment="1">
      <alignment horizontal="center" vertical="center"/>
    </xf>
    <xf numFmtId="10" fontId="31" fillId="0" borderId="10" xfId="0" applyNumberFormat="1" applyFont="1" applyFill="1" applyBorder="1" applyAlignment="1">
      <alignment horizontal="center" vertical="center" wrapText="1"/>
    </xf>
    <xf numFmtId="164" fontId="31" fillId="0" borderId="5" xfId="3" applyNumberFormat="1" applyFont="1" applyFill="1" applyBorder="1" applyAlignment="1" applyProtection="1">
      <alignment horizontal="left" vertical="center" wrapText="1"/>
    </xf>
    <xf numFmtId="164" fontId="0" fillId="0" borderId="10" xfId="0" applyFont="1" applyFill="1" applyBorder="1" applyAlignment="1">
      <alignment horizontal="center" vertical="center" wrapText="1"/>
    </xf>
    <xf numFmtId="164" fontId="71" fillId="0" borderId="14" xfId="0" applyNumberFormat="1" applyFont="1" applyFill="1" applyBorder="1" applyAlignment="1" applyProtection="1">
      <alignment vertical="center"/>
    </xf>
    <xf numFmtId="164" fontId="0" fillId="0" borderId="14" xfId="0" applyFont="1" applyFill="1" applyBorder="1" applyAlignment="1">
      <alignment horizontal="center" vertical="center" wrapText="1"/>
    </xf>
    <xf numFmtId="164" fontId="76" fillId="6" borderId="5" xfId="0" applyFont="1" applyFill="1" applyBorder="1" applyAlignment="1">
      <alignment horizontal="left" vertical="center" wrapText="1"/>
    </xf>
    <xf numFmtId="164" fontId="14" fillId="6" borderId="14" xfId="0" applyFont="1" applyFill="1" applyBorder="1" applyAlignment="1">
      <alignment horizontal="left" vertical="center" wrapText="1"/>
    </xf>
    <xf numFmtId="164" fontId="14" fillId="6" borderId="15" xfId="0" applyFont="1" applyFill="1" applyBorder="1" applyAlignment="1">
      <alignment horizontal="left" vertical="center" wrapText="1"/>
    </xf>
    <xf numFmtId="164" fontId="14" fillId="6" borderId="2" xfId="0" applyFont="1" applyFill="1" applyBorder="1" applyAlignment="1">
      <alignment horizontal="left" vertical="center" wrapText="1"/>
    </xf>
    <xf numFmtId="164" fontId="14" fillId="6" borderId="13" xfId="0" applyFont="1" applyFill="1" applyBorder="1" applyAlignment="1">
      <alignment horizontal="left" vertical="center" wrapText="1"/>
    </xf>
    <xf numFmtId="164" fontId="14" fillId="6" borderId="8" xfId="0" applyFont="1" applyFill="1" applyBorder="1" applyAlignment="1">
      <alignment horizontal="left" vertical="center" wrapText="1"/>
    </xf>
    <xf numFmtId="164" fontId="63" fillId="0" borderId="0" xfId="0" applyFont="1" applyAlignment="1">
      <alignment horizontal="left" vertical="center" wrapText="1"/>
    </xf>
    <xf numFmtId="164" fontId="63" fillId="0" borderId="0" xfId="0" applyFont="1" applyAlignment="1">
      <alignment horizontal="left" vertical="center"/>
    </xf>
    <xf numFmtId="164" fontId="28" fillId="3" borderId="18" xfId="0" applyFont="1" applyFill="1" applyBorder="1" applyAlignment="1">
      <alignment horizontal="center" vertical="center" wrapText="1"/>
    </xf>
    <xf numFmtId="164" fontId="30" fillId="3" borderId="3" xfId="0" applyFont="1" applyFill="1" applyBorder="1" applyAlignment="1">
      <alignment horizontal="center" vertical="center"/>
    </xf>
    <xf numFmtId="164" fontId="30" fillId="3" borderId="46" xfId="0" applyFont="1" applyFill="1" applyBorder="1" applyAlignment="1">
      <alignment horizontal="center" vertical="center"/>
    </xf>
    <xf numFmtId="164" fontId="30" fillId="3" borderId="19" xfId="0" applyFont="1" applyFill="1" applyBorder="1" applyAlignment="1">
      <alignment horizontal="center" vertical="center"/>
    </xf>
    <xf numFmtId="164" fontId="30" fillId="3" borderId="0" xfId="0" applyFont="1" applyFill="1" applyBorder="1" applyAlignment="1">
      <alignment horizontal="center" vertical="center"/>
    </xf>
    <xf numFmtId="164" fontId="30" fillId="3" borderId="47" xfId="0" applyFont="1" applyFill="1" applyBorder="1" applyAlignment="1">
      <alignment horizontal="center" vertical="center"/>
    </xf>
    <xf numFmtId="164" fontId="30" fillId="3" borderId="48" xfId="0" applyFont="1" applyFill="1" applyBorder="1" applyAlignment="1">
      <alignment horizontal="center" vertical="center"/>
    </xf>
    <xf numFmtId="164" fontId="30" fillId="3" borderId="49" xfId="0" applyFont="1" applyFill="1" applyBorder="1" applyAlignment="1">
      <alignment horizontal="center" vertical="center"/>
    </xf>
    <xf numFmtId="164" fontId="30" fillId="3" borderId="50" xfId="0" applyFont="1" applyFill="1" applyBorder="1" applyAlignment="1">
      <alignment horizontal="center" vertical="center"/>
    </xf>
    <xf numFmtId="164" fontId="25" fillId="0" borderId="3" xfId="0" applyFont="1" applyBorder="1" applyAlignment="1">
      <alignment horizontal="left" vertical="top" wrapText="1"/>
    </xf>
    <xf numFmtId="164" fontId="25" fillId="0" borderId="3" xfId="0" applyFont="1" applyBorder="1" applyAlignment="1">
      <alignment horizontal="left" vertical="top"/>
    </xf>
    <xf numFmtId="164" fontId="63" fillId="0" borderId="0" xfId="0" applyFont="1" applyFill="1" applyAlignment="1">
      <alignment horizontal="left" vertical="center" wrapText="1"/>
    </xf>
    <xf numFmtId="164" fontId="79" fillId="0" borderId="0" xfId="0" applyFont="1" applyAlignment="1">
      <alignment horizontal="left" vertical="center"/>
    </xf>
    <xf numFmtId="164" fontId="78" fillId="3" borderId="1" xfId="3" applyNumberFormat="1" applyFont="1" applyFill="1" applyBorder="1" applyAlignment="1" applyProtection="1">
      <alignment horizontal="center" vertical="center"/>
    </xf>
    <xf numFmtId="164" fontId="63" fillId="0" borderId="0" xfId="0" applyFont="1" applyFill="1" applyBorder="1" applyAlignment="1">
      <alignment horizontal="left" vertical="top" wrapText="1"/>
    </xf>
    <xf numFmtId="164" fontId="63" fillId="10" borderId="0" xfId="0" applyFont="1" applyFill="1" applyAlignment="1">
      <alignment horizontal="left" vertical="center" wrapText="1"/>
    </xf>
    <xf numFmtId="164" fontId="79" fillId="0" borderId="0" xfId="0" applyFont="1" applyAlignment="1">
      <alignment horizontal="left" vertical="top" wrapText="1"/>
    </xf>
    <xf numFmtId="164" fontId="79" fillId="0" borderId="0" xfId="0" applyFont="1" applyAlignment="1">
      <alignment horizontal="left" vertical="top"/>
    </xf>
    <xf numFmtId="164" fontId="63" fillId="0" borderId="0" xfId="0" applyFont="1" applyBorder="1" applyAlignment="1">
      <alignment horizontal="left" vertical="center" wrapText="1"/>
    </xf>
    <xf numFmtId="164" fontId="63" fillId="0" borderId="0" xfId="0" applyFont="1" applyFill="1" applyBorder="1" applyAlignment="1">
      <alignment horizontal="left" vertical="center" wrapText="1"/>
    </xf>
    <xf numFmtId="164" fontId="63" fillId="0" borderId="16" xfId="0" applyFont="1" applyBorder="1" applyAlignment="1">
      <alignment horizontal="left" vertical="center" wrapText="1"/>
    </xf>
    <xf numFmtId="164" fontId="63" fillId="0" borderId="14" xfId="0" applyFont="1" applyBorder="1" applyAlignment="1">
      <alignment horizontal="left" vertical="center" wrapText="1"/>
    </xf>
    <xf numFmtId="164" fontId="63" fillId="0" borderId="14" xfId="0" applyFont="1" applyBorder="1" applyAlignment="1">
      <alignment horizontal="left" vertical="center"/>
    </xf>
    <xf numFmtId="164" fontId="79" fillId="0" borderId="13" xfId="0" applyFont="1" applyBorder="1" applyAlignment="1">
      <alignment horizontal="left" vertical="center" wrapText="1"/>
    </xf>
    <xf numFmtId="164" fontId="79" fillId="0" borderId="0" xfId="0" applyFont="1" applyAlignment="1">
      <alignment horizontal="left" vertical="center" wrapText="1"/>
    </xf>
    <xf numFmtId="164" fontId="78" fillId="3" borderId="6" xfId="3" applyNumberFormat="1" applyFont="1" applyFill="1" applyBorder="1" applyAlignment="1" applyProtection="1">
      <alignment horizontal="center" vertical="center"/>
    </xf>
    <xf numFmtId="164" fontId="78" fillId="3" borderId="16" xfId="3" applyNumberFormat="1" applyFont="1" applyFill="1" applyBorder="1" applyAlignment="1" applyProtection="1">
      <alignment horizontal="center" vertical="center"/>
    </xf>
    <xf numFmtId="164" fontId="78" fillId="3" borderId="17" xfId="3" applyNumberFormat="1" applyFont="1" applyFill="1" applyBorder="1" applyAlignment="1" applyProtection="1">
      <alignment horizontal="center" vertical="center"/>
    </xf>
    <xf numFmtId="164" fontId="79" fillId="0" borderId="14" xfId="0" applyFont="1" applyBorder="1" applyAlignment="1">
      <alignment horizontal="left" vertical="center"/>
    </xf>
    <xf numFmtId="164" fontId="79" fillId="0" borderId="0" xfId="0" applyFont="1" applyBorder="1" applyAlignment="1">
      <alignment horizontal="left" vertical="center" wrapText="1"/>
    </xf>
    <xf numFmtId="164" fontId="79" fillId="0" borderId="0" xfId="0" applyFont="1" applyBorder="1" applyAlignment="1">
      <alignment horizontal="left" vertical="center"/>
    </xf>
    <xf numFmtId="164" fontId="63" fillId="0" borderId="14" xfId="0" applyFont="1" applyFill="1" applyBorder="1" applyAlignment="1">
      <alignment horizontal="left" vertical="center" wrapText="1"/>
    </xf>
    <xf numFmtId="164" fontId="79" fillId="0" borderId="0" xfId="0" applyFont="1" applyAlignment="1">
      <alignment vertical="center"/>
    </xf>
    <xf numFmtId="164" fontId="79" fillId="0" borderId="0" xfId="0" applyFont="1" applyBorder="1" applyAlignment="1">
      <alignment vertical="center"/>
    </xf>
    <xf numFmtId="164" fontId="79" fillId="0" borderId="0" xfId="0" applyFont="1" applyAlignment="1">
      <alignment vertical="center" wrapText="1"/>
    </xf>
    <xf numFmtId="164" fontId="63" fillId="0" borderId="14" xfId="0" applyFont="1" applyFill="1" applyBorder="1" applyAlignment="1">
      <alignment horizontal="left" vertical="center"/>
    </xf>
    <xf numFmtId="164" fontId="63" fillId="0" borderId="16" xfId="0" applyFont="1" applyBorder="1" applyAlignment="1">
      <alignment horizontal="left" vertical="center"/>
    </xf>
    <xf numFmtId="164" fontId="78" fillId="3" borderId="9" xfId="3" applyNumberFormat="1" applyFont="1" applyFill="1" applyBorder="1" applyAlignment="1" applyProtection="1">
      <alignment horizontal="center" vertical="center"/>
    </xf>
    <xf numFmtId="164" fontId="26" fillId="0" borderId="0" xfId="0" applyFont="1" applyFill="1" applyAlignment="1">
      <alignment horizontal="center"/>
    </xf>
    <xf numFmtId="164" fontId="31" fillId="0" borderId="0" xfId="0" applyFont="1" applyFill="1" applyBorder="1" applyAlignment="1">
      <alignment horizontal="left" vertical="top" wrapText="1"/>
    </xf>
    <xf numFmtId="164" fontId="31" fillId="0" borderId="0" xfId="0" applyFont="1" applyFill="1" applyBorder="1" applyAlignment="1">
      <alignment horizontal="left" vertical="center" wrapText="1"/>
    </xf>
    <xf numFmtId="164" fontId="0" fillId="0" borderId="10" xfId="0" applyBorder="1" applyAlignment="1">
      <alignment horizontal="center" vertical="center" wrapText="1"/>
    </xf>
    <xf numFmtId="164" fontId="0" fillId="0" borderId="9" xfId="0" applyBorder="1" applyAlignment="1">
      <alignment horizontal="center" vertical="center" wrapText="1"/>
    </xf>
    <xf numFmtId="164" fontId="31" fillId="0" borderId="10" xfId="0" applyFont="1" applyFill="1" applyBorder="1" applyAlignment="1">
      <alignment horizontal="left" vertical="center" wrapText="1"/>
    </xf>
    <xf numFmtId="164" fontId="31" fillId="0" borderId="9" xfId="0" applyFont="1" applyFill="1" applyBorder="1" applyAlignment="1">
      <alignment horizontal="left" vertical="center" wrapText="1"/>
    </xf>
    <xf numFmtId="164" fontId="26" fillId="3" borderId="5" xfId="0" applyNumberFormat="1" applyFont="1" applyFill="1" applyBorder="1" applyAlignment="1" applyProtection="1">
      <alignment horizontal="left" vertical="center" wrapText="1"/>
    </xf>
    <xf numFmtId="164" fontId="26" fillId="3" borderId="14" xfId="0" applyNumberFormat="1" applyFont="1" applyFill="1" applyBorder="1" applyAlignment="1" applyProtection="1">
      <alignment horizontal="left" vertical="center"/>
    </xf>
    <xf numFmtId="2" fontId="31" fillId="0" borderId="10" xfId="0" applyNumberFormat="1" applyFont="1" applyFill="1" applyBorder="1" applyAlignment="1" applyProtection="1">
      <alignment horizontal="left" vertical="center"/>
    </xf>
    <xf numFmtId="2" fontId="31" fillId="0" borderId="9" xfId="0" applyNumberFormat="1" applyFont="1" applyFill="1" applyBorder="1" applyAlignment="1" applyProtection="1">
      <alignment horizontal="left" vertical="center"/>
    </xf>
    <xf numFmtId="164" fontId="37" fillId="3" borderId="2" xfId="3" applyNumberFormat="1" applyFont="1" applyFill="1" applyBorder="1" applyAlignment="1" applyProtection="1">
      <alignment horizontal="left" vertical="center" wrapText="1"/>
    </xf>
    <xf numFmtId="164" fontId="37" fillId="3" borderId="13" xfId="3" applyNumberFormat="1" applyFont="1" applyFill="1" applyBorder="1" applyAlignment="1" applyProtection="1">
      <alignment horizontal="left" vertical="center" wrapText="1"/>
    </xf>
    <xf numFmtId="164" fontId="31" fillId="0" borderId="10" xfId="0" applyFont="1" applyFill="1" applyBorder="1" applyAlignment="1">
      <alignment horizontal="center" vertical="center" wrapText="1"/>
    </xf>
    <xf numFmtId="164" fontId="31" fillId="0" borderId="9" xfId="0" applyFont="1" applyFill="1" applyBorder="1" applyAlignment="1">
      <alignment horizontal="center" vertical="center" wrapText="1"/>
    </xf>
    <xf numFmtId="164" fontId="31" fillId="0" borderId="10" xfId="0" applyFont="1" applyBorder="1" applyAlignment="1">
      <alignment horizontal="left" vertical="center" wrapText="1"/>
    </xf>
    <xf numFmtId="164" fontId="31" fillId="0" borderId="9" xfId="0" applyFont="1" applyBorder="1" applyAlignment="1">
      <alignment horizontal="left" vertical="center" wrapText="1"/>
    </xf>
    <xf numFmtId="165" fontId="31" fillId="0" borderId="10" xfId="0" applyNumberFormat="1" applyFont="1" applyFill="1" applyBorder="1" applyAlignment="1">
      <alignment horizontal="center" vertical="center" wrapText="1"/>
    </xf>
    <xf numFmtId="165" fontId="31" fillId="0" borderId="9" xfId="0" applyNumberFormat="1" applyFont="1" applyFill="1" applyBorder="1" applyAlignment="1">
      <alignment horizontal="center" vertical="center" wrapText="1"/>
    </xf>
    <xf numFmtId="0" fontId="58" fillId="4" borderId="5" xfId="21" applyFont="1" applyFill="1" applyBorder="1" applyAlignment="1">
      <alignment horizontal="left" vertical="center" wrapText="1"/>
    </xf>
    <xf numFmtId="0" fontId="58" fillId="4" borderId="14" xfId="21" applyFont="1" applyFill="1" applyBorder="1" applyAlignment="1">
      <alignment horizontal="left" vertical="center" wrapText="1"/>
    </xf>
    <xf numFmtId="0" fontId="58" fillId="4" borderId="15" xfId="21" applyFont="1" applyFill="1" applyBorder="1" applyAlignment="1">
      <alignment horizontal="left" vertical="center" wrapText="1"/>
    </xf>
    <xf numFmtId="164" fontId="37" fillId="4" borderId="2" xfId="3" applyNumberFormat="1" applyFont="1" applyFill="1" applyBorder="1" applyAlignment="1" applyProtection="1">
      <alignment horizontal="left" vertical="center" wrapText="1"/>
    </xf>
    <xf numFmtId="164" fontId="37" fillId="4" borderId="13" xfId="3" applyNumberFormat="1" applyFont="1" applyFill="1" applyBorder="1" applyAlignment="1" applyProtection="1">
      <alignment horizontal="left" vertical="center" wrapText="1"/>
    </xf>
    <xf numFmtId="164" fontId="37" fillId="4" borderId="8" xfId="3" applyNumberFormat="1" applyFont="1" applyFill="1" applyBorder="1" applyAlignment="1" applyProtection="1">
      <alignment horizontal="left" vertical="center" wrapText="1"/>
    </xf>
    <xf numFmtId="164" fontId="31" fillId="0" borderId="14" xfId="0" applyFont="1" applyBorder="1" applyAlignment="1">
      <alignment vertical="top" wrapText="1"/>
    </xf>
    <xf numFmtId="164" fontId="0" fillId="0" borderId="0" xfId="0" applyAlignment="1">
      <alignment vertical="top" wrapText="1"/>
    </xf>
    <xf numFmtId="164" fontId="31" fillId="0" borderId="0" xfId="0" applyFont="1" applyAlignment="1">
      <alignment vertical="top"/>
    </xf>
    <xf numFmtId="3" fontId="31" fillId="0" borderId="1" xfId="0" applyNumberFormat="1" applyFont="1" applyBorder="1" applyAlignment="1">
      <alignment horizontal="center" vertical="center"/>
    </xf>
    <xf numFmtId="37" fontId="31" fillId="0" borderId="1" xfId="0" applyNumberFormat="1" applyFont="1" applyBorder="1" applyAlignment="1">
      <alignment horizontal="center" vertical="center"/>
    </xf>
    <xf numFmtId="164" fontId="31" fillId="0" borderId="0" xfId="0" applyFont="1" applyFill="1" applyAlignment="1">
      <alignment horizontal="left" vertical="top" wrapText="1"/>
    </xf>
    <xf numFmtId="5" fontId="31" fillId="0" borderId="12" xfId="0" applyNumberFormat="1" applyFont="1" applyBorder="1" applyAlignment="1">
      <alignment horizontal="center" vertical="center"/>
    </xf>
    <xf numFmtId="166" fontId="31" fillId="0" borderId="1" xfId="0" applyNumberFormat="1" applyFont="1" applyBorder="1" applyAlignment="1">
      <alignment horizontal="center" vertical="center"/>
    </xf>
    <xf numFmtId="164" fontId="31" fillId="0" borderId="0" xfId="0" applyNumberFormat="1" applyFont="1" applyFill="1" applyBorder="1" applyAlignment="1" applyProtection="1">
      <alignment vertical="top" wrapText="1"/>
    </xf>
    <xf numFmtId="164" fontId="31" fillId="0" borderId="0" xfId="0" applyNumberFormat="1" applyFont="1" applyFill="1" applyBorder="1" applyAlignment="1" applyProtection="1">
      <alignment vertical="top"/>
    </xf>
    <xf numFmtId="164" fontId="28" fillId="3" borderId="4" xfId="0" applyNumberFormat="1" applyFont="1" applyFill="1" applyBorder="1" applyAlignment="1" applyProtection="1">
      <alignment horizontal="left" vertical="center" wrapText="1"/>
    </xf>
    <xf numFmtId="164" fontId="28" fillId="3" borderId="0" xfId="0" applyNumberFormat="1" applyFont="1" applyFill="1" applyBorder="1" applyAlignment="1" applyProtection="1">
      <alignment horizontal="left" vertical="center" wrapText="1"/>
    </xf>
    <xf numFmtId="164" fontId="28" fillId="3" borderId="21" xfId="0" applyNumberFormat="1" applyFont="1" applyFill="1" applyBorder="1" applyAlignment="1" applyProtection="1">
      <alignment horizontal="left" vertical="center" wrapText="1"/>
    </xf>
    <xf numFmtId="164" fontId="27" fillId="10" borderId="22" xfId="0" applyNumberFormat="1" applyFont="1" applyFill="1" applyBorder="1" applyAlignment="1" applyProtection="1">
      <alignment horizontal="center" vertical="center" wrapText="1"/>
    </xf>
    <xf numFmtId="164" fontId="27" fillId="10" borderId="10" xfId="0" applyNumberFormat="1" applyFont="1" applyFill="1" applyBorder="1" applyAlignment="1" applyProtection="1">
      <alignment horizontal="center" vertical="center" wrapText="1"/>
    </xf>
    <xf numFmtId="164" fontId="27" fillId="10" borderId="9" xfId="0" applyNumberFormat="1" applyFont="1" applyFill="1" applyBorder="1" applyAlignment="1" applyProtection="1">
      <alignment horizontal="center" vertical="center" wrapText="1"/>
    </xf>
    <xf numFmtId="164" fontId="25" fillId="6" borderId="12" xfId="0" applyNumberFormat="1" applyFont="1" applyFill="1" applyBorder="1" applyAlignment="1" applyProtection="1">
      <alignment horizontal="center" vertical="center"/>
    </xf>
    <xf numFmtId="164" fontId="25" fillId="6" borderId="17" xfId="0" applyNumberFormat="1" applyFont="1" applyFill="1" applyBorder="1" applyAlignment="1" applyProtection="1">
      <alignment horizontal="center" vertical="center"/>
    </xf>
    <xf numFmtId="164" fontId="25" fillId="6" borderId="1" xfId="0" applyNumberFormat="1" applyFont="1" applyFill="1" applyBorder="1" applyAlignment="1" applyProtection="1">
      <alignment horizontal="center" vertical="center"/>
    </xf>
    <xf numFmtId="164" fontId="25" fillId="6" borderId="6" xfId="0" applyNumberFormat="1" applyFont="1" applyFill="1" applyBorder="1" applyAlignment="1" applyProtection="1">
      <alignment horizontal="center" vertical="center"/>
    </xf>
    <xf numFmtId="164" fontId="27" fillId="3" borderId="22" xfId="0" applyNumberFormat="1" applyFont="1" applyFill="1" applyBorder="1" applyAlignment="1" applyProtection="1">
      <alignment horizontal="center" vertical="center" wrapText="1"/>
    </xf>
    <xf numFmtId="164" fontId="27" fillId="3" borderId="9" xfId="0" applyNumberFormat="1" applyFont="1" applyFill="1" applyBorder="1" applyAlignment="1" applyProtection="1">
      <alignment horizontal="center" vertical="center" wrapText="1"/>
    </xf>
    <xf numFmtId="164" fontId="31" fillId="0" borderId="10" xfId="0" applyFont="1" applyBorder="1" applyAlignment="1">
      <alignment horizontal="left" vertical="top" wrapText="1"/>
    </xf>
    <xf numFmtId="164" fontId="31" fillId="0" borderId="22" xfId="0" applyFont="1" applyBorder="1" applyAlignment="1">
      <alignment horizontal="left" vertical="top"/>
    </xf>
    <xf numFmtId="164" fontId="31" fillId="0" borderId="9" xfId="0" applyFont="1" applyBorder="1" applyAlignment="1">
      <alignment horizontal="left" vertical="top"/>
    </xf>
    <xf numFmtId="164" fontId="25" fillId="4" borderId="18" xfId="0" applyFont="1" applyFill="1" applyBorder="1" applyAlignment="1">
      <alignment horizontal="left" wrapText="1"/>
    </xf>
    <xf numFmtId="164" fontId="25" fillId="4" borderId="3" xfId="0" applyFont="1" applyFill="1" applyBorder="1" applyAlignment="1">
      <alignment horizontal="left" wrapText="1"/>
    </xf>
    <xf numFmtId="164" fontId="27" fillId="3" borderId="11" xfId="0" applyNumberFormat="1" applyFont="1" applyFill="1" applyBorder="1" applyAlignment="1" applyProtection="1">
      <alignment horizontal="center" vertical="center" wrapText="1"/>
    </xf>
    <xf numFmtId="164" fontId="27" fillId="3" borderId="7" xfId="0" applyNumberFormat="1" applyFont="1" applyFill="1" applyBorder="1" applyAlignment="1" applyProtection="1">
      <alignment horizontal="center" vertical="center" wrapText="1"/>
    </xf>
    <xf numFmtId="164" fontId="25" fillId="6" borderId="4" xfId="0" applyNumberFormat="1" applyFont="1" applyFill="1" applyBorder="1" applyAlignment="1" applyProtection="1">
      <alignment horizontal="center" vertical="center"/>
    </xf>
    <xf numFmtId="164" fontId="25" fillId="6" borderId="0" xfId="0" applyNumberFormat="1" applyFont="1" applyFill="1" applyBorder="1" applyAlignment="1" applyProtection="1">
      <alignment horizontal="center" vertical="center"/>
    </xf>
    <xf numFmtId="164" fontId="25" fillId="6" borderId="40" xfId="0" applyNumberFormat="1" applyFont="1" applyFill="1" applyBorder="1" applyAlignment="1" applyProtection="1">
      <alignment horizontal="center" vertical="center"/>
    </xf>
    <xf numFmtId="164" fontId="25" fillId="6" borderId="13" xfId="0" applyNumberFormat="1" applyFont="1" applyFill="1" applyBorder="1" applyAlignment="1" applyProtection="1">
      <alignment horizontal="center" vertical="center"/>
    </xf>
    <xf numFmtId="164" fontId="25" fillId="6" borderId="8" xfId="0" applyNumberFormat="1" applyFont="1" applyFill="1" applyBorder="1" applyAlignment="1" applyProtection="1">
      <alignment horizontal="center" vertical="center"/>
    </xf>
    <xf numFmtId="164" fontId="9" fillId="0" borderId="0" xfId="0" applyFont="1" applyFill="1" applyBorder="1" applyAlignment="1">
      <alignment horizontal="left" vertical="top" wrapText="1"/>
    </xf>
    <xf numFmtId="164" fontId="27" fillId="3" borderId="22" xfId="0" applyFont="1" applyFill="1" applyBorder="1" applyAlignment="1">
      <alignment horizontal="center" vertical="center" wrapText="1"/>
    </xf>
    <xf numFmtId="164" fontId="27" fillId="3" borderId="9" xfId="0" applyFont="1" applyFill="1" applyBorder="1" applyAlignment="1">
      <alignment horizontal="center" vertical="center" wrapText="1"/>
    </xf>
    <xf numFmtId="164" fontId="26" fillId="3" borderId="5" xfId="0" applyFont="1" applyFill="1" applyBorder="1" applyAlignment="1">
      <alignment horizontal="left" vertical="center" wrapText="1"/>
    </xf>
    <xf numFmtId="164" fontId="26" fillId="3" borderId="14" xfId="0" applyFont="1" applyFill="1" applyBorder="1" applyAlignment="1">
      <alignment horizontal="left" vertical="center" wrapText="1"/>
    </xf>
    <xf numFmtId="164" fontId="3" fillId="0" borderId="0" xfId="0" applyFont="1" applyFill="1" applyBorder="1" applyAlignment="1">
      <alignment horizontal="left" vertical="top"/>
    </xf>
    <xf numFmtId="164" fontId="25" fillId="6" borderId="2" xfId="0" applyFont="1" applyFill="1" applyBorder="1" applyAlignment="1">
      <alignment horizontal="center" vertical="center"/>
    </xf>
    <xf numFmtId="164" fontId="25" fillId="6" borderId="13" xfId="0" applyFont="1" applyFill="1" applyBorder="1" applyAlignment="1">
      <alignment horizontal="center" vertical="center"/>
    </xf>
    <xf numFmtId="164" fontId="25" fillId="6" borderId="8" xfId="0" applyFont="1" applyFill="1" applyBorder="1" applyAlignment="1">
      <alignment horizontal="center" vertical="center"/>
    </xf>
    <xf numFmtId="164" fontId="31" fillId="0" borderId="0" xfId="0" applyNumberFormat="1" applyFont="1" applyFill="1" applyBorder="1" applyAlignment="1" applyProtection="1">
      <alignment horizontal="left" vertical="top" wrapText="1"/>
    </xf>
    <xf numFmtId="164" fontId="26" fillId="3" borderId="14" xfId="0" applyFont="1" applyFill="1" applyBorder="1" applyAlignment="1">
      <alignment horizontal="left" vertical="center"/>
    </xf>
    <xf numFmtId="10" fontId="9" fillId="0" borderId="0" xfId="0" applyNumberFormat="1" applyFont="1" applyFill="1" applyBorder="1" applyAlignment="1">
      <alignment horizontal="left" vertical="top" wrapText="1"/>
    </xf>
    <xf numFmtId="164" fontId="0" fillId="0" borderId="0" xfId="0" applyFont="1" applyAlignment="1">
      <alignment horizontal="left" vertical="top"/>
    </xf>
    <xf numFmtId="164" fontId="31" fillId="0" borderId="0" xfId="4" applyNumberFormat="1" applyFont="1" applyFill="1" applyBorder="1" applyAlignment="1" applyProtection="1">
      <alignment horizontal="left" vertical="top"/>
    </xf>
    <xf numFmtId="164" fontId="31" fillId="0" borderId="0" xfId="0" applyFont="1" applyFill="1" applyBorder="1" applyAlignment="1">
      <alignment vertical="top"/>
    </xf>
    <xf numFmtId="164" fontId="31" fillId="0" borderId="0" xfId="0" applyFont="1" applyFill="1" applyBorder="1" applyAlignment="1">
      <alignment horizontal="left" vertical="top"/>
    </xf>
    <xf numFmtId="14" fontId="31" fillId="0" borderId="0" xfId="0" applyNumberFormat="1" applyFont="1" applyFill="1" applyBorder="1" applyAlignment="1" applyProtection="1">
      <alignment horizontal="left" vertical="top" wrapText="1"/>
    </xf>
    <xf numFmtId="164" fontId="31" fillId="0" borderId="0" xfId="0" applyFont="1" applyBorder="1" applyAlignment="1">
      <alignment horizontal="left" vertical="top"/>
    </xf>
    <xf numFmtId="164" fontId="9" fillId="0" borderId="0" xfId="0" applyFont="1" applyFill="1" applyAlignment="1">
      <alignment horizontal="left" vertical="top" wrapText="1"/>
    </xf>
    <xf numFmtId="164" fontId="26" fillId="3" borderId="14" xfId="0" applyNumberFormat="1" applyFont="1" applyFill="1" applyBorder="1" applyAlignment="1" applyProtection="1">
      <alignment horizontal="left" vertical="center" wrapText="1"/>
    </xf>
    <xf numFmtId="164" fontId="0" fillId="0" borderId="0" xfId="0" applyAlignment="1">
      <alignment vertical="top"/>
    </xf>
    <xf numFmtId="164" fontId="27" fillId="3" borderId="1" xfId="0" applyFont="1" applyFill="1" applyBorder="1" applyAlignment="1">
      <alignment horizontal="center" vertical="center" wrapText="1"/>
    </xf>
    <xf numFmtId="14" fontId="27" fillId="3" borderId="22" xfId="0" applyNumberFormat="1" applyFont="1" applyFill="1" applyBorder="1" applyAlignment="1">
      <alignment horizontal="center" vertical="center" wrapText="1"/>
    </xf>
    <xf numFmtId="14" fontId="27" fillId="3" borderId="9" xfId="0" applyNumberFormat="1" applyFont="1" applyFill="1" applyBorder="1" applyAlignment="1">
      <alignment horizontal="center" vertical="center"/>
    </xf>
    <xf numFmtId="164" fontId="27" fillId="3" borderId="9" xfId="0" applyFont="1" applyFill="1" applyBorder="1" applyAlignment="1">
      <alignment horizontal="center" vertical="center"/>
    </xf>
    <xf numFmtId="164" fontId="26" fillId="3" borderId="0" xfId="0" applyFont="1" applyFill="1" applyBorder="1" applyAlignment="1">
      <alignment horizontal="left" vertical="center" wrapText="1"/>
    </xf>
    <xf numFmtId="164" fontId="8" fillId="0" borderId="0" xfId="0" applyFont="1" applyFill="1" applyAlignment="1">
      <alignment horizontal="left" vertical="top" wrapText="1"/>
    </xf>
    <xf numFmtId="164" fontId="27" fillId="6" borderId="2" xfId="0" applyFont="1" applyFill="1" applyBorder="1" applyAlignment="1">
      <alignment horizontal="center" vertical="center"/>
    </xf>
    <xf numFmtId="164" fontId="27" fillId="6" borderId="8" xfId="0" applyFont="1" applyFill="1" applyBorder="1" applyAlignment="1">
      <alignment horizontal="center" vertical="center"/>
    </xf>
    <xf numFmtId="165" fontId="27" fillId="6" borderId="2" xfId="0" applyNumberFormat="1" applyFont="1" applyFill="1" applyBorder="1" applyAlignment="1">
      <alignment horizontal="center" vertical="center"/>
    </xf>
    <xf numFmtId="165" fontId="27" fillId="6" borderId="8" xfId="0" applyNumberFormat="1" applyFont="1" applyFill="1" applyBorder="1" applyAlignment="1">
      <alignment horizontal="center" vertical="center"/>
    </xf>
    <xf numFmtId="164" fontId="27" fillId="3" borderId="41" xfId="0" applyFont="1" applyFill="1" applyBorder="1" applyAlignment="1">
      <alignment horizontal="center" vertical="center"/>
    </xf>
    <xf numFmtId="164" fontId="27" fillId="3" borderId="7" xfId="0" applyFont="1" applyFill="1" applyBorder="1" applyAlignment="1">
      <alignment horizontal="center" vertical="center"/>
    </xf>
    <xf numFmtId="164" fontId="27" fillId="3" borderId="10" xfId="0" applyNumberFormat="1" applyFont="1" applyFill="1" applyBorder="1" applyAlignment="1" applyProtection="1">
      <alignment horizontal="center" vertical="center" wrapText="1"/>
    </xf>
    <xf numFmtId="167" fontId="9" fillId="0" borderId="0" xfId="0" applyNumberFormat="1" applyFont="1" applyFill="1" applyAlignment="1">
      <alignment horizontal="left" vertical="top" wrapText="1"/>
    </xf>
    <xf numFmtId="0" fontId="31" fillId="0" borderId="0" xfId="0" applyNumberFormat="1" applyFont="1" applyFill="1" applyAlignment="1">
      <alignment horizontal="left" wrapText="1"/>
    </xf>
    <xf numFmtId="164" fontId="26" fillId="3" borderId="0" xfId="0" applyNumberFormat="1" applyFont="1" applyFill="1" applyBorder="1" applyAlignment="1" applyProtection="1">
      <alignment horizontal="left" vertical="center" wrapText="1"/>
    </xf>
    <xf numFmtId="164" fontId="26" fillId="3" borderId="0" xfId="0" applyNumberFormat="1" applyFont="1" applyFill="1" applyBorder="1" applyAlignment="1" applyProtection="1">
      <alignment horizontal="left" vertical="center"/>
    </xf>
    <xf numFmtId="164" fontId="0" fillId="0" borderId="0" xfId="0" applyAlignment="1">
      <alignment horizontal="left" vertical="top" wrapText="1"/>
    </xf>
    <xf numFmtId="0" fontId="31" fillId="0" borderId="0" xfId="0" applyNumberFormat="1" applyFont="1" applyFill="1" applyAlignment="1">
      <alignment horizontal="left" vertical="top" wrapText="1"/>
    </xf>
    <xf numFmtId="164" fontId="28" fillId="3" borderId="0" xfId="0" applyFont="1" applyFill="1" applyBorder="1" applyAlignment="1">
      <alignment horizontal="left" vertical="center" wrapText="1"/>
    </xf>
    <xf numFmtId="164" fontId="26" fillId="3" borderId="0" xfId="0" applyFont="1" applyFill="1" applyBorder="1" applyAlignment="1">
      <alignment horizontal="left" vertical="center"/>
    </xf>
    <xf numFmtId="164" fontId="31" fillId="0" borderId="4" xfId="0" applyFont="1" applyFill="1" applyBorder="1" applyAlignment="1">
      <alignment horizontal="left" vertical="top" wrapText="1"/>
    </xf>
    <xf numFmtId="164" fontId="31" fillId="0" borderId="0" xfId="4" applyFont="1" applyFill="1" applyAlignment="1">
      <alignment vertical="top"/>
    </xf>
    <xf numFmtId="164" fontId="31" fillId="0" borderId="0" xfId="4" applyFont="1" applyFill="1" applyBorder="1" applyAlignment="1">
      <alignment vertical="top"/>
    </xf>
    <xf numFmtId="164" fontId="29" fillId="0" borderId="6" xfId="16" applyFont="1" applyFill="1" applyBorder="1" applyAlignment="1">
      <alignment horizontal="left" vertical="top" wrapText="1"/>
    </xf>
    <xf numFmtId="164" fontId="29" fillId="0" borderId="16" xfId="16" applyFont="1" applyFill="1" applyBorder="1" applyAlignment="1">
      <alignment horizontal="left" vertical="top" wrapText="1"/>
    </xf>
    <xf numFmtId="164" fontId="0" fillId="0" borderId="16" xfId="0" applyFont="1" applyFill="1" applyBorder="1" applyAlignment="1">
      <alignment vertical="top" wrapText="1"/>
    </xf>
    <xf numFmtId="164" fontId="0" fillId="0" borderId="17" xfId="0" applyFont="1" applyFill="1" applyBorder="1" applyAlignment="1">
      <alignment vertical="top" wrapText="1"/>
    </xf>
    <xf numFmtId="164" fontId="25" fillId="4" borderId="0" xfId="0" applyFont="1" applyFill="1" applyBorder="1" applyAlignment="1">
      <alignment horizontal="left" vertical="center" wrapText="1"/>
    </xf>
    <xf numFmtId="164" fontId="25" fillId="4" borderId="0" xfId="0" applyFont="1" applyFill="1" applyBorder="1" applyAlignment="1">
      <alignment horizontal="left" vertical="center"/>
    </xf>
    <xf numFmtId="14" fontId="29" fillId="0" borderId="9" xfId="0" applyNumberFormat="1" applyFont="1" applyFill="1" applyBorder="1" applyAlignment="1">
      <alignment horizontal="left" vertical="top" wrapText="1"/>
    </xf>
    <xf numFmtId="14" fontId="29" fillId="0" borderId="1" xfId="0" applyNumberFormat="1" applyFont="1" applyFill="1" applyBorder="1" applyAlignment="1">
      <alignment horizontal="left" vertical="top" wrapText="1"/>
    </xf>
    <xf numFmtId="164" fontId="29" fillId="0" borderId="6" xfId="0" applyFont="1" applyFill="1" applyBorder="1" applyAlignment="1">
      <alignment horizontal="left" vertical="top" wrapText="1"/>
    </xf>
    <xf numFmtId="164" fontId="29" fillId="0" borderId="16" xfId="0" applyFont="1" applyFill="1" applyBorder="1" applyAlignment="1">
      <alignment horizontal="left" vertical="top" wrapText="1"/>
    </xf>
    <xf numFmtId="164" fontId="25" fillId="4" borderId="0" xfId="0" applyFont="1" applyFill="1" applyBorder="1" applyAlignment="1">
      <alignment horizontal="left" wrapText="1"/>
    </xf>
    <xf numFmtId="164" fontId="25" fillId="4" borderId="0" xfId="0" applyFont="1" applyFill="1" applyBorder="1" applyAlignment="1">
      <alignment horizontal="left"/>
    </xf>
    <xf numFmtId="164" fontId="37" fillId="4" borderId="2" xfId="3" applyNumberFormat="1" applyFont="1" applyFill="1" applyBorder="1" applyAlignment="1" applyProtection="1">
      <alignment horizontal="left" wrapText="1"/>
    </xf>
    <xf numFmtId="164" fontId="37" fillId="4" borderId="13" xfId="3" applyNumberFormat="1" applyFont="1" applyFill="1" applyBorder="1" applyAlignment="1" applyProtection="1">
      <alignment horizontal="left" wrapText="1"/>
    </xf>
    <xf numFmtId="164" fontId="27" fillId="3" borderId="41" xfId="0" applyNumberFormat="1" applyFont="1" applyFill="1" applyBorder="1" applyAlignment="1" applyProtection="1">
      <alignment horizontal="center" vertical="center" wrapText="1"/>
    </xf>
    <xf numFmtId="164" fontId="36" fillId="6" borderId="6" xfId="0" applyNumberFormat="1" applyFont="1" applyFill="1" applyBorder="1" applyAlignment="1" applyProtection="1">
      <alignment horizontal="center" vertical="center" wrapText="1"/>
    </xf>
    <xf numFmtId="164" fontId="36" fillId="6" borderId="16" xfId="0" applyNumberFormat="1" applyFont="1" applyFill="1" applyBorder="1" applyAlignment="1" applyProtection="1">
      <alignment horizontal="center" vertical="center" wrapText="1"/>
    </xf>
    <xf numFmtId="164" fontId="36" fillId="6" borderId="51" xfId="0" applyNumberFormat="1" applyFont="1" applyFill="1" applyBorder="1" applyAlignment="1" applyProtection="1">
      <alignment horizontal="center" vertical="center" wrapText="1"/>
    </xf>
    <xf numFmtId="164" fontId="36" fillId="6" borderId="23" xfId="0" applyFont="1" applyFill="1" applyBorder="1" applyAlignment="1">
      <alignment horizontal="center" vertical="center" wrapText="1"/>
    </xf>
    <xf numFmtId="164" fontId="36" fillId="6" borderId="9" xfId="0" applyFont="1" applyFill="1" applyBorder="1" applyAlignment="1">
      <alignment horizontal="center" vertical="center" wrapText="1"/>
    </xf>
    <xf numFmtId="164" fontId="36" fillId="6" borderId="2" xfId="0" applyFont="1" applyFill="1" applyBorder="1" applyAlignment="1">
      <alignment horizontal="center" vertical="center" wrapText="1"/>
    </xf>
    <xf numFmtId="164" fontId="36" fillId="6" borderId="7" xfId="0" applyFont="1" applyFill="1" applyBorder="1" applyAlignment="1">
      <alignment horizontal="center" vertical="center" wrapText="1"/>
    </xf>
    <xf numFmtId="164" fontId="70" fillId="4" borderId="16" xfId="3" applyNumberFormat="1" applyFont="1" applyFill="1" applyBorder="1" applyAlignment="1" applyProtection="1">
      <alignment horizontal="left" vertical="center" wrapText="1"/>
    </xf>
    <xf numFmtId="164" fontId="37" fillId="4" borderId="16" xfId="3" applyNumberFormat="1" applyFont="1" applyFill="1" applyBorder="1" applyAlignment="1" applyProtection="1">
      <alignment horizontal="left" vertical="center" wrapText="1"/>
    </xf>
    <xf numFmtId="164" fontId="37" fillId="4" borderId="17" xfId="3" applyNumberFormat="1" applyFont="1" applyFill="1" applyBorder="1" applyAlignment="1" applyProtection="1">
      <alignment horizontal="left" vertical="center" wrapText="1"/>
    </xf>
    <xf numFmtId="164" fontId="36" fillId="6" borderId="2" xfId="0" applyNumberFormat="1" applyFont="1" applyFill="1" applyBorder="1" applyAlignment="1" applyProtection="1">
      <alignment horizontal="center" vertical="center" wrapText="1"/>
    </xf>
    <xf numFmtId="164" fontId="36" fillId="6" borderId="13" xfId="0" applyNumberFormat="1" applyFont="1" applyFill="1" applyBorder="1" applyAlignment="1" applyProtection="1">
      <alignment horizontal="center" vertical="center" wrapText="1"/>
    </xf>
    <xf numFmtId="164" fontId="25" fillId="4" borderId="5" xfId="0" applyFont="1" applyFill="1" applyBorder="1" applyAlignment="1">
      <alignment horizontal="left" vertical="center" wrapText="1"/>
    </xf>
    <xf numFmtId="164" fontId="25" fillId="4" borderId="14" xfId="0" applyFont="1" applyFill="1" applyBorder="1" applyAlignment="1">
      <alignment horizontal="left" vertical="center" wrapText="1"/>
    </xf>
    <xf numFmtId="164" fontId="25" fillId="4" borderId="15" xfId="0" applyFont="1" applyFill="1" applyBorder="1" applyAlignment="1">
      <alignment horizontal="left" vertical="center" wrapText="1"/>
    </xf>
    <xf numFmtId="164" fontId="25" fillId="4" borderId="4" xfId="0" applyFont="1" applyFill="1" applyBorder="1" applyAlignment="1">
      <alignment horizontal="left" vertical="center" wrapText="1"/>
    </xf>
    <xf numFmtId="164" fontId="25" fillId="4" borderId="21" xfId="0" applyFont="1" applyFill="1" applyBorder="1" applyAlignment="1">
      <alignment horizontal="left" vertical="center" wrapText="1"/>
    </xf>
    <xf numFmtId="164" fontId="31" fillId="0" borderId="10" xfId="0" applyNumberFormat="1" applyFont="1" applyFill="1" applyBorder="1" applyAlignment="1" applyProtection="1">
      <alignment horizontal="left" vertical="top"/>
    </xf>
    <xf numFmtId="164" fontId="31" fillId="0" borderId="22" xfId="0" applyNumberFormat="1" applyFont="1" applyFill="1" applyBorder="1" applyAlignment="1" applyProtection="1">
      <alignment horizontal="left" vertical="top"/>
    </xf>
    <xf numFmtId="164" fontId="31" fillId="0" borderId="9" xfId="0" applyNumberFormat="1" applyFont="1" applyFill="1" applyBorder="1" applyAlignment="1" applyProtection="1">
      <alignment horizontal="left" vertical="top"/>
    </xf>
    <xf numFmtId="164" fontId="27" fillId="3" borderId="9" xfId="0" applyNumberFormat="1" applyFont="1" applyFill="1" applyBorder="1" applyAlignment="1" applyProtection="1">
      <alignment horizontal="center" vertical="center"/>
    </xf>
    <xf numFmtId="164" fontId="27" fillId="3" borderId="1" xfId="0" applyNumberFormat="1" applyFont="1" applyFill="1" applyBorder="1" applyAlignment="1" applyProtection="1">
      <alignment horizontal="center" vertical="center"/>
    </xf>
    <xf numFmtId="164" fontId="36" fillId="6" borderId="9" xfId="0" applyNumberFormat="1" applyFont="1" applyFill="1" applyBorder="1" applyAlignment="1" applyProtection="1">
      <alignment horizontal="center" vertical="center" wrapText="1"/>
    </xf>
    <xf numFmtId="164" fontId="36" fillId="6" borderId="37" xfId="0" applyFont="1" applyFill="1" applyBorder="1" applyAlignment="1">
      <alignment horizontal="center" vertical="center" wrapText="1"/>
    </xf>
    <xf numFmtId="164" fontId="36" fillId="6" borderId="8" xfId="0" applyFont="1" applyFill="1" applyBorder="1" applyAlignment="1">
      <alignment horizontal="center" vertical="center" wrapText="1"/>
    </xf>
    <xf numFmtId="164" fontId="26" fillId="3" borderId="0" xfId="0" applyFont="1" applyFill="1" applyBorder="1" applyAlignment="1">
      <alignment vertical="center" wrapText="1"/>
    </xf>
    <xf numFmtId="164" fontId="9" fillId="0" borderId="0" xfId="0" applyNumberFormat="1" applyFont="1" applyFill="1" applyBorder="1" applyAlignment="1" applyProtection="1">
      <alignment horizontal="left" vertical="top" wrapText="1"/>
    </xf>
    <xf numFmtId="164" fontId="8" fillId="0" borderId="0" xfId="0" applyNumberFormat="1" applyFont="1" applyFill="1" applyBorder="1" applyAlignment="1" applyProtection="1">
      <alignment horizontal="left" vertical="top" wrapText="1"/>
    </xf>
    <xf numFmtId="164" fontId="27" fillId="3" borderId="11" xfId="0" applyFont="1" applyFill="1" applyBorder="1" applyAlignment="1">
      <alignment horizontal="center" vertical="center"/>
    </xf>
    <xf numFmtId="164" fontId="31" fillId="0" borderId="0" xfId="0" applyNumberFormat="1" applyFont="1" applyFill="1" applyBorder="1" applyAlignment="1" applyProtection="1">
      <alignment horizontal="left" vertical="top"/>
    </xf>
    <xf numFmtId="164" fontId="26" fillId="2" borderId="0" xfId="0" applyFont="1" applyFill="1" applyBorder="1" applyAlignment="1">
      <alignment horizontal="left" vertical="center" wrapText="1"/>
    </xf>
    <xf numFmtId="164" fontId="31" fillId="0" borderId="0" xfId="0" applyFont="1" applyAlignment="1">
      <alignment horizontal="left"/>
    </xf>
    <xf numFmtId="164" fontId="9" fillId="0" borderId="0" xfId="0" applyFont="1" applyFill="1" applyBorder="1" applyAlignment="1">
      <alignment horizontal="left" vertical="center" wrapText="1"/>
    </xf>
    <xf numFmtId="164" fontId="8" fillId="0" borderId="0" xfId="0" applyFont="1" applyFill="1" applyBorder="1" applyAlignment="1">
      <alignment horizontal="left" vertical="center" wrapText="1"/>
    </xf>
    <xf numFmtId="164" fontId="8" fillId="0" borderId="0" xfId="0" applyFont="1" applyFill="1" applyBorder="1" applyAlignment="1">
      <alignment horizontal="left" vertical="top" wrapText="1"/>
    </xf>
    <xf numFmtId="164" fontId="26" fillId="3" borderId="21" xfId="0" applyFont="1" applyFill="1" applyBorder="1" applyAlignment="1">
      <alignment horizontal="left" vertical="center"/>
    </xf>
    <xf numFmtId="164" fontId="37" fillId="3" borderId="8" xfId="3" applyNumberFormat="1" applyFont="1" applyFill="1" applyBorder="1" applyAlignment="1" applyProtection="1">
      <alignment horizontal="left" vertical="center" wrapText="1"/>
    </xf>
    <xf numFmtId="164" fontId="31" fillId="0" borderId="0" xfId="0" applyFont="1" applyFill="1" applyBorder="1" applyAlignment="1">
      <alignment vertical="top" wrapText="1"/>
    </xf>
    <xf numFmtId="164" fontId="31" fillId="0" borderId="0" xfId="0" applyFont="1" applyAlignment="1">
      <alignment horizontal="left" vertical="top" wrapText="1"/>
    </xf>
    <xf numFmtId="164" fontId="31" fillId="0" borderId="1" xfId="0" applyFont="1" applyFill="1" applyBorder="1" applyAlignment="1">
      <alignment horizontal="left" vertical="center"/>
    </xf>
    <xf numFmtId="37" fontId="31" fillId="0" borderId="6" xfId="0" applyNumberFormat="1" applyFont="1" applyFill="1" applyBorder="1" applyAlignment="1">
      <alignment horizontal="center" vertical="center"/>
    </xf>
    <xf numFmtId="37" fontId="31" fillId="0" borderId="12" xfId="0" applyNumberFormat="1" applyFont="1" applyFill="1" applyBorder="1" applyAlignment="1">
      <alignment horizontal="center" vertical="center"/>
    </xf>
    <xf numFmtId="5" fontId="31" fillId="0" borderId="1" xfId="0" applyNumberFormat="1" applyFont="1" applyFill="1" applyBorder="1" applyAlignment="1">
      <alignment horizontal="center" vertical="center"/>
    </xf>
    <xf numFmtId="5" fontId="31" fillId="0" borderId="12" xfId="0" applyNumberFormat="1" applyFont="1" applyFill="1" applyBorder="1" applyAlignment="1">
      <alignment horizontal="center" vertical="center"/>
    </xf>
    <xf numFmtId="164" fontId="27" fillId="0" borderId="1" xfId="0" applyFont="1" applyFill="1" applyBorder="1" applyAlignment="1">
      <alignment horizontal="center" vertical="center" wrapText="1"/>
    </xf>
    <xf numFmtId="164" fontId="27" fillId="0" borderId="22" xfId="0" applyFont="1" applyFill="1" applyBorder="1" applyAlignment="1">
      <alignment horizontal="center" vertical="center" wrapText="1"/>
    </xf>
    <xf numFmtId="164" fontId="27" fillId="0" borderId="2" xfId="0" applyFont="1" applyFill="1" applyBorder="1" applyAlignment="1">
      <alignment horizontal="center" vertical="center" wrapText="1"/>
    </xf>
    <xf numFmtId="164" fontId="27" fillId="3" borderId="13" xfId="0" applyNumberFormat="1" applyFont="1" applyFill="1" applyBorder="1" applyAlignment="1" applyProtection="1">
      <alignment horizontal="center" vertical="center"/>
    </xf>
    <xf numFmtId="164" fontId="27" fillId="3" borderId="15" xfId="0" applyNumberFormat="1" applyFont="1" applyFill="1" applyBorder="1" applyAlignment="1" applyProtection="1">
      <alignment horizontal="center" vertical="center" wrapText="1"/>
    </xf>
  </cellXfs>
  <cellStyles count="24">
    <cellStyle name="Comma" xfId="1" builtinId="3"/>
    <cellStyle name="Comma 2" xfId="2" xr:uid="{00000000-0005-0000-0000-000001000000}"/>
    <cellStyle name="Currency" xfId="20" builtinId="4"/>
    <cellStyle name="Hyperlink" xfId="3" builtinId="8"/>
    <cellStyle name="Normal" xfId="0" builtinId="0"/>
    <cellStyle name="Normal 10" xfId="4" xr:uid="{00000000-0005-0000-0000-000005000000}"/>
    <cellStyle name="Normal 11" xfId="5" xr:uid="{00000000-0005-0000-0000-000006000000}"/>
    <cellStyle name="Normal 12" xfId="6" xr:uid="{00000000-0005-0000-0000-000007000000}"/>
    <cellStyle name="Normal 14" xfId="7" xr:uid="{00000000-0005-0000-0000-000008000000}"/>
    <cellStyle name="Normal 15" xfId="8" xr:uid="{00000000-0005-0000-0000-000009000000}"/>
    <cellStyle name="Normal 16" xfId="9" xr:uid="{00000000-0005-0000-0000-00000A000000}"/>
    <cellStyle name="Normal 17" xfId="10" xr:uid="{00000000-0005-0000-0000-00000B000000}"/>
    <cellStyle name="Normal 18" xfId="11" xr:uid="{00000000-0005-0000-0000-00000C000000}"/>
    <cellStyle name="Normal 2" xfId="12" xr:uid="{00000000-0005-0000-0000-00000D000000}"/>
    <cellStyle name="Normal 3" xfId="22" xr:uid="{00000000-0005-0000-0000-00000E000000}"/>
    <cellStyle name="Normal 4" xfId="13" xr:uid="{00000000-0005-0000-0000-00000F000000}"/>
    <cellStyle name="Normal 8" xfId="14" xr:uid="{00000000-0005-0000-0000-000010000000}"/>
    <cellStyle name="Normal 9" xfId="15" xr:uid="{00000000-0005-0000-0000-000011000000}"/>
    <cellStyle name="Normal_Benefits survey  pay" xfId="23" xr:uid="{00000000-0005-0000-0000-000012000000}"/>
    <cellStyle name="Normal_by Job classification_2" xfId="21" xr:uid="{00000000-0005-0000-0000-000013000000}"/>
    <cellStyle name="Normal_CSCA Pay Structure Pract Tables 1-11" xfId="16" xr:uid="{00000000-0005-0000-0000-000014000000}"/>
    <cellStyle name="Percent" xfId="17" builtinId="5"/>
    <cellStyle name="Percent 3" xfId="18" xr:uid="{00000000-0005-0000-0000-000016000000}"/>
    <cellStyle name="Percent 4" xfId="19" xr:uid="{00000000-0005-0000-0000-000017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00"/>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0</xdr:row>
      <xdr:rowOff>44450</xdr:rowOff>
    </xdr:from>
    <xdr:to>
      <xdr:col>2</xdr:col>
      <xdr:colOff>243189</xdr:colOff>
      <xdr:row>1</xdr:row>
      <xdr:rowOff>373920</xdr:rowOff>
    </xdr:to>
    <xdr:pic>
      <xdr:nvPicPr>
        <xdr:cNvPr id="3" name="Picture 2">
          <a:extLst>
            <a:ext uri="{FF2B5EF4-FFF2-40B4-BE49-F238E27FC236}">
              <a16:creationId xmlns:a16="http://schemas.microsoft.com/office/drawing/2014/main" id="{EBBEA167-BB3E-407A-8A9F-8490B4066F7A}"/>
            </a:ext>
          </a:extLst>
        </xdr:cNvPr>
        <xdr:cNvPicPr>
          <a:picLocks noChangeAspect="1"/>
        </xdr:cNvPicPr>
      </xdr:nvPicPr>
      <xdr:blipFill>
        <a:blip xmlns:r="http://schemas.openxmlformats.org/officeDocument/2006/relationships" r:embed="rId1"/>
        <a:stretch>
          <a:fillRect/>
        </a:stretch>
      </xdr:blipFill>
      <xdr:spPr>
        <a:xfrm>
          <a:off x="180975" y="47625"/>
          <a:ext cx="1430639" cy="1097820"/>
        </a:xfrm>
        <a:prstGeom prst="rect">
          <a:avLst/>
        </a:prstGeom>
        <a:ln w="1270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20</xdr:col>
      <xdr:colOff>276225</xdr:colOff>
      <xdr:row>2</xdr:row>
      <xdr:rowOff>142875</xdr:rowOff>
    </xdr:from>
    <xdr:ext cx="184731" cy="264560"/>
    <xdr:sp macro="" textlink="">
      <xdr:nvSpPr>
        <xdr:cNvPr id="2" name="TextBox 1">
          <a:extLst>
            <a:ext uri="{FF2B5EF4-FFF2-40B4-BE49-F238E27FC236}">
              <a16:creationId xmlns:a16="http://schemas.microsoft.com/office/drawing/2014/main" id="{6163BE62-FE70-47CF-9291-3447A93FA9ED}"/>
            </a:ext>
          </a:extLst>
        </xdr:cNvPr>
        <xdr:cNvSpPr txBox="1"/>
      </xdr:nvSpPr>
      <xdr:spPr>
        <a:xfrm>
          <a:off x="13884275" y="52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195439</xdr:colOff>
      <xdr:row>0</xdr:row>
      <xdr:rowOff>64911</xdr:rowOff>
    </xdr:from>
    <xdr:to>
      <xdr:col>2</xdr:col>
      <xdr:colOff>250950</xdr:colOff>
      <xdr:row>5</xdr:row>
      <xdr:rowOff>227517</xdr:rowOff>
    </xdr:to>
    <xdr:pic>
      <xdr:nvPicPr>
        <xdr:cNvPr id="3" name="Picture 2">
          <a:extLst>
            <a:ext uri="{FF2B5EF4-FFF2-40B4-BE49-F238E27FC236}">
              <a16:creationId xmlns:a16="http://schemas.microsoft.com/office/drawing/2014/main" id="{CBE957E0-7AE4-4705-B2A7-CCFD55869072}"/>
            </a:ext>
          </a:extLst>
        </xdr:cNvPr>
        <xdr:cNvPicPr>
          <a:picLocks noChangeAspect="1"/>
        </xdr:cNvPicPr>
      </xdr:nvPicPr>
      <xdr:blipFill>
        <a:blip xmlns:r="http://schemas.openxmlformats.org/officeDocument/2006/relationships" r:embed="rId1"/>
        <a:stretch>
          <a:fillRect/>
        </a:stretch>
      </xdr:blipFill>
      <xdr:spPr>
        <a:xfrm>
          <a:off x="195439" y="64911"/>
          <a:ext cx="1427111" cy="1089706"/>
        </a:xfrm>
        <a:prstGeom prst="rect">
          <a:avLst/>
        </a:prstGeom>
        <a:ln w="12700">
          <a:solidFill>
            <a:sysClr val="windowText" lastClr="000000"/>
          </a:solidFill>
        </a:ln>
      </xdr:spPr>
    </xdr:pic>
    <xdr:clientData/>
  </xdr:twoCellAnchor>
  <xdr:twoCellAnchor editAs="oneCell">
    <xdr:from>
      <xdr:col>8</xdr:col>
      <xdr:colOff>234950</xdr:colOff>
      <xdr:row>115</xdr:row>
      <xdr:rowOff>158750</xdr:rowOff>
    </xdr:from>
    <xdr:to>
      <xdr:col>10</xdr:col>
      <xdr:colOff>287639</xdr:colOff>
      <xdr:row>122</xdr:row>
      <xdr:rowOff>104045</xdr:rowOff>
    </xdr:to>
    <xdr:pic>
      <xdr:nvPicPr>
        <xdr:cNvPr id="4" name="Picture 3">
          <a:extLst>
            <a:ext uri="{FF2B5EF4-FFF2-40B4-BE49-F238E27FC236}">
              <a16:creationId xmlns:a16="http://schemas.microsoft.com/office/drawing/2014/main" id="{0F3C24F3-B34C-4486-B499-0583B601906A}"/>
            </a:ext>
          </a:extLst>
        </xdr:cNvPr>
        <xdr:cNvPicPr>
          <a:picLocks noChangeAspect="1"/>
        </xdr:cNvPicPr>
      </xdr:nvPicPr>
      <xdr:blipFill>
        <a:blip xmlns:r="http://schemas.openxmlformats.org/officeDocument/2006/relationships" r:embed="rId1"/>
        <a:stretch>
          <a:fillRect/>
        </a:stretch>
      </xdr:blipFill>
      <xdr:spPr>
        <a:xfrm>
          <a:off x="5721350" y="51943000"/>
          <a:ext cx="1424289" cy="1100995"/>
        </a:xfrm>
        <a:prstGeom prst="rect">
          <a:avLst/>
        </a:prstGeom>
        <a:ln w="1270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MPENSATION\NCASG\2019\2019%20NCASG%20Pay%20Practices%20Survey%20RESUL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haynsworth/AppData/Local/Microsoft/Windows/INetCache/Content.Outlook/6BU0C374/NCASG%20Pay%20Structures%20and%20Practices%20Survey%202021%20-%20Illino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COMPENSATION\NCASG\2022\Survey%20Coordinator%20Files\NCASG%20Pay%20Structures%20and%20Practices%20Survey%202022%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Emp Grps"/>
      <sheetName val="1A Addendum"/>
      <sheetName val="2 Comp Structure"/>
      <sheetName val="2A Addendum"/>
      <sheetName val="3 Structure Mechanics"/>
      <sheetName val="4 Structure Adj "/>
      <sheetName val="5 COLA-General Inc "/>
      <sheetName val="6 Step Inc"/>
      <sheetName val="7 Merit Pay"/>
      <sheetName val="8 Longevity Pay"/>
      <sheetName val="8A Addendum"/>
      <sheetName val="9 Premium Pay"/>
      <sheetName val="9A Addendum"/>
      <sheetName val="10 Other Types of EE Pay "/>
      <sheetName val="11 Pay4Perf"/>
      <sheetName val="12 Overtime"/>
      <sheetName val="13 Promotion Pay"/>
      <sheetName val="14 Philosophies"/>
      <sheetName val="15 Factors for Base Inc"/>
      <sheetName val="16 Pay Outside Range"/>
      <sheetName val="17 Total Comp"/>
      <sheetName val="18 Comp Initiatives"/>
      <sheetName val="19 Cont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1 Emp Grps"/>
      <sheetName val="2 Comp Structure"/>
      <sheetName val="3 Structure Mechanics"/>
      <sheetName val="4 Structure Adj "/>
      <sheetName val="5 COLA-General Inc "/>
      <sheetName val="6 Step Inc"/>
      <sheetName val="7 Merit Pay"/>
      <sheetName val="8 Longevity Pay"/>
      <sheetName val="9A Premium Pay"/>
      <sheetName val="10 Other Types of EE Pay "/>
      <sheetName val="11 Pay4Perf"/>
      <sheetName val="12 Overtime"/>
      <sheetName val="13 Promotion Pay"/>
      <sheetName val="14 Philosophies"/>
      <sheetName val="15 Factors for Base Inc"/>
      <sheetName val="16 Pay Outside Range"/>
      <sheetName val="17 Total Comp"/>
      <sheetName val="18 Comp Initiatives"/>
      <sheetName val="19 Cont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1 Emp Grps"/>
      <sheetName val="2 Comp Structures"/>
      <sheetName val="3 Structure Mechanics"/>
      <sheetName val="4 Structure Adj "/>
      <sheetName val="5 COLA-General Inc "/>
      <sheetName val="6 Step Inc"/>
      <sheetName val="7 Merit Pay"/>
      <sheetName val="8 Longevity Pay"/>
      <sheetName val="9 Premium Pay"/>
      <sheetName val="10 Other Types of EE Pay "/>
      <sheetName val="11 Pay4Perf"/>
      <sheetName val="12 Overtime"/>
      <sheetName val="13 Promotion Pay"/>
      <sheetName val="14 Philosophies"/>
      <sheetName val="15 Factors for Base Inc"/>
      <sheetName val="16 Pay Outside Range"/>
      <sheetName val="17 Total Comp"/>
      <sheetName val="18 Comp Initiatives"/>
      <sheetName val="19 Cont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ocs.legis.wisconsin.gov/document/statutes/230.12(10),(11),%20and%20(12)"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sdlegislature.gov/Statutes/Codified_Laws/DisplayStatute.aspx?Type=Statute&amp;Statute=3-8-13" TargetMode="External"/><Relationship Id="rId1" Type="http://schemas.openxmlformats.org/officeDocument/2006/relationships/hyperlink" Target="https://sdlegislature.gov/Statutes/Codified_Laws/DisplayStatute.aspx?Type=Statute&amp;Statute=3-8-13"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alhr.ca.gov/Pay%20Differentials%20Library/Pay_Differential_167.pdf" TargetMode="External"/><Relationship Id="rId2" Type="http://schemas.openxmlformats.org/officeDocument/2006/relationships/hyperlink" Target="http://calhr.ca.gov/Pay%20Differentials%20Library/Pay_Differential_164.pdf" TargetMode="External"/><Relationship Id="rId1" Type="http://schemas.openxmlformats.org/officeDocument/2006/relationships/hyperlink" Target="http://calhr.ca.gov/Pay%20Differentials%20Library/Pay_Differential_073.pdf"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ofm.wa.gov/state-human-resources/labor-relations/collective-bargaining-agreements/2019-21-collective-bargaining-agreements" TargetMode="External"/><Relationship Id="rId2" Type="http://schemas.openxmlformats.org/officeDocument/2006/relationships/hyperlink" Target="https://www.ofm.wa.gov/state-human-resources/labor-relations/collective-bargaining-agreements/2019-21-collective-bargaining-agreements" TargetMode="External"/><Relationship Id="rId1" Type="http://schemas.openxmlformats.org/officeDocument/2006/relationships/hyperlink" Target="https://dhr.idaho.gov/wp-content/uploads/2020/COVID-19/StatewideHazardPayPolicy5.21.2020.pdf"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calhr.ca.gov/Pay%20Differentials%20Library/Pay_Differential_261.pdf" TargetMode="External"/><Relationship Id="rId2" Type="http://schemas.openxmlformats.org/officeDocument/2006/relationships/hyperlink" Target="http://www.calhr.ca.gov/Pay%20Differentials%20Library/Pay_Differential_142.pdf" TargetMode="External"/><Relationship Id="rId1" Type="http://schemas.openxmlformats.org/officeDocument/2006/relationships/hyperlink" Target="http://www.calhr.ca.gov/Pay%20Differentials%20Library/Pay_Differential_132.pdf"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app.leg.wa.gov/RCW/default.aspx?cite=41.60.15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ofm.wa.gov/state-human-resources/labor-relations/collective-bargaining-agreements/2019-21-collective-bargaining-agreements" TargetMode="External"/><Relationship Id="rId1" Type="http://schemas.openxmlformats.org/officeDocument/2006/relationships/hyperlink" Target="http://www.calhr.ca.gov/state-hr-professionals/pages/bargaining-contracts.aspx"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ofm.wa.gov/state-human-resources/labor-relations/collective-bargaining-agreements/2019-21-collective-bargaining-agreements" TargetMode="External"/><Relationship Id="rId2" Type="http://schemas.openxmlformats.org/officeDocument/2006/relationships/hyperlink" Target="http://apps.leg.wa.gov/WAC/default.aspx?cite=357-28-110" TargetMode="External"/><Relationship Id="rId1" Type="http://schemas.openxmlformats.org/officeDocument/2006/relationships/hyperlink" Target="https://apps.leg.wa.gov/WAC/default.aspx?cite=357-28-035"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app.leg.wa.gov/RCW/default.aspx?cite=41.80" TargetMode="External"/><Relationship Id="rId1" Type="http://schemas.openxmlformats.org/officeDocument/2006/relationships/hyperlink" Target="http://app.leg.wa.gov/RCW/default.aspx?cite=41.06.152"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ofm.wa.gov/state-human-resources/labor-relations/collective-bargaining-agreements/2019-21-collective-bargaining-agreements" TargetMode="External"/><Relationship Id="rId2" Type="http://schemas.openxmlformats.org/officeDocument/2006/relationships/hyperlink" Target="http://apps.leg.wa.gov/WAC/default.aspx?cite=357-28-100" TargetMode="External"/><Relationship Id="rId1" Type="http://schemas.openxmlformats.org/officeDocument/2006/relationships/hyperlink" Target="http://apps.leg.wa.gov/WAC/default.aspx?cite=357-28-095"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alcareers.ca.gov/" TargetMode="External"/></Relationships>
</file>

<file path=xl/worksheets/_rels/sheet27.xml.rels><?xml version="1.0" encoding="UTF-8" standalone="yes"?>
<Relationships xmlns="http://schemas.openxmlformats.org/package/2006/relationships"><Relationship Id="rId13" Type="http://schemas.openxmlformats.org/officeDocument/2006/relationships/hyperlink" Target="mailto:lisa.fendrich@illinois.gov" TargetMode="External"/><Relationship Id="rId18" Type="http://schemas.openxmlformats.org/officeDocument/2006/relationships/hyperlink" Target="mailto:DiJonWalker@calhr.ca.gov" TargetMode="External"/><Relationship Id="rId26" Type="http://schemas.openxmlformats.org/officeDocument/2006/relationships/hyperlink" Target="mailto:RebeccaS.Ogden@ky.gov" TargetMode="External"/><Relationship Id="rId39" Type="http://schemas.openxmlformats.org/officeDocument/2006/relationships/hyperlink" Target="mailto:Leslie.Seely@oregon.gov" TargetMode="External"/><Relationship Id="rId3" Type="http://schemas.openxmlformats.org/officeDocument/2006/relationships/hyperlink" Target="mailto:lyhart@nd.gov" TargetMode="External"/><Relationship Id="rId21" Type="http://schemas.openxmlformats.org/officeDocument/2006/relationships/hyperlink" Target="mailto:jdhondt1@spd.in.gov" TargetMode="External"/><Relationship Id="rId34" Type="http://schemas.openxmlformats.org/officeDocument/2006/relationships/hyperlink" Target="mailto:Bill.Davis@cs.ny.gov" TargetMode="External"/><Relationship Id="rId42" Type="http://schemas.openxmlformats.org/officeDocument/2006/relationships/hyperlink" Target="mailto:kevin.paul@admin.sc.gov" TargetMode="External"/><Relationship Id="rId47" Type="http://schemas.openxmlformats.org/officeDocument/2006/relationships/hyperlink" Target="mailto:wendy.a.elswick@wv.gov" TargetMode="External"/><Relationship Id="rId50" Type="http://schemas.openxmlformats.org/officeDocument/2006/relationships/hyperlink" Target="mailto:john.wiesman@wisconsin.gov" TargetMode="External"/><Relationship Id="rId7" Type="http://schemas.openxmlformats.org/officeDocument/2006/relationships/hyperlink" Target="mailto:janelle.haynsworth@la.gov" TargetMode="External"/><Relationship Id="rId12" Type="http://schemas.openxmlformats.org/officeDocument/2006/relationships/hyperlink" Target="mailto:sharon.duncan@dhr.idaho.gov" TargetMode="External"/><Relationship Id="rId17" Type="http://schemas.openxmlformats.org/officeDocument/2006/relationships/hyperlink" Target="mailto:Chatiwood.Palavivatana@calhr.ca.gov" TargetMode="External"/><Relationship Id="rId25" Type="http://schemas.openxmlformats.org/officeDocument/2006/relationships/hyperlink" Target="mailto:gustavo.victoriano@ks.gov" TargetMode="External"/><Relationship Id="rId33" Type="http://schemas.openxmlformats.org/officeDocument/2006/relationships/hyperlink" Target="mailto:Adam.Reinemann@cs.ny.gov" TargetMode="External"/><Relationship Id="rId38" Type="http://schemas.openxmlformats.org/officeDocument/2006/relationships/hyperlink" Target="mailto:jevon.doolin@omes.ok.gov" TargetMode="External"/><Relationship Id="rId46" Type="http://schemas.openxmlformats.org/officeDocument/2006/relationships/hyperlink" Target="mailto:jchibota@utah.gov" TargetMode="External"/><Relationship Id="rId2" Type="http://schemas.openxmlformats.org/officeDocument/2006/relationships/hyperlink" Target="mailto:lmschmidt@nd.gov" TargetMode="External"/><Relationship Id="rId16" Type="http://schemas.openxmlformats.org/officeDocument/2006/relationships/hyperlink" Target="mailto:Annette.McFarland@calhr.ca.gov" TargetMode="External"/><Relationship Id="rId20" Type="http://schemas.openxmlformats.org/officeDocument/2006/relationships/hyperlink" Target="mailto:aland@spd.in.gov" TargetMode="External"/><Relationship Id="rId29" Type="http://schemas.openxmlformats.org/officeDocument/2006/relationships/hyperlink" Target="mailto:Jessica.Boles@oa.mo.gov" TargetMode="External"/><Relationship Id="rId41" Type="http://schemas.openxmlformats.org/officeDocument/2006/relationships/hyperlink" Target="mailto:kelly.watkins@admin.sc.gov" TargetMode="External"/><Relationship Id="rId54" Type="http://schemas.openxmlformats.org/officeDocument/2006/relationships/printerSettings" Target="../printerSettings/printerSettings27.bin"/><Relationship Id="rId1" Type="http://schemas.openxmlformats.org/officeDocument/2006/relationships/hyperlink" Target="mailto:brandy.malatesta@state.co.us" TargetMode="External"/><Relationship Id="rId6" Type="http://schemas.openxmlformats.org/officeDocument/2006/relationships/hyperlink" Target="mailto:terri.parker@ofm.wa.gov" TargetMode="External"/><Relationship Id="rId11" Type="http://schemas.openxmlformats.org/officeDocument/2006/relationships/hyperlink" Target="mailto:sheena.buffi@dhr.idaho.gov" TargetMode="External"/><Relationship Id="rId24" Type="http://schemas.openxmlformats.org/officeDocument/2006/relationships/hyperlink" Target="mailto:danelle.harsin@ks.gov" TargetMode="External"/><Relationship Id="rId32" Type="http://schemas.openxmlformats.org/officeDocument/2006/relationships/hyperlink" Target="mailto:Luca.Casulli@cs.ny.gov" TargetMode="External"/><Relationship Id="rId37" Type="http://schemas.openxmlformats.org/officeDocument/2006/relationships/hyperlink" Target="mailto:Andrea.Clinkscales@nc.gov" TargetMode="External"/><Relationship Id="rId40" Type="http://schemas.openxmlformats.org/officeDocument/2006/relationships/hyperlink" Target="mailto:courtney.lecompte@oregon.gov" TargetMode="External"/><Relationship Id="rId45" Type="http://schemas.openxmlformats.org/officeDocument/2006/relationships/hyperlink" Target="mailto:djvalentine@utah.gov" TargetMode="External"/><Relationship Id="rId53" Type="http://schemas.openxmlformats.org/officeDocument/2006/relationships/hyperlink" Target="mailto:jared.hanson@wyo.gov" TargetMode="External"/><Relationship Id="rId5" Type="http://schemas.openxmlformats.org/officeDocument/2006/relationships/hyperlink" Target="mailto:bshoemaker@mt.gov" TargetMode="External"/><Relationship Id="rId15" Type="http://schemas.openxmlformats.org/officeDocument/2006/relationships/hyperlink" Target="mailto:thomas.gjerde@calhr.ca.gov" TargetMode="External"/><Relationship Id="rId23" Type="http://schemas.openxmlformats.org/officeDocument/2006/relationships/hyperlink" Target="mailto:elise.mullen@iowa.gov" TargetMode="External"/><Relationship Id="rId28" Type="http://schemas.openxmlformats.org/officeDocument/2006/relationships/hyperlink" Target="mailto:matthew.henderson@state.mn.us" TargetMode="External"/><Relationship Id="rId36" Type="http://schemas.openxmlformats.org/officeDocument/2006/relationships/hyperlink" Target="mailto:susan.beasley@nc.gov" TargetMode="External"/><Relationship Id="rId49" Type="http://schemas.openxmlformats.org/officeDocument/2006/relationships/hyperlink" Target="mailto:teresa.m.bellamy@wv.gov" TargetMode="External"/><Relationship Id="rId10" Type="http://schemas.openxmlformats.org/officeDocument/2006/relationships/hyperlink" Target="mailto:tina.bufford@doas.ga.gov" TargetMode="External"/><Relationship Id="rId19" Type="http://schemas.openxmlformats.org/officeDocument/2006/relationships/hyperlink" Target="mailto:klhall@spd.in.gov" TargetMode="External"/><Relationship Id="rId31" Type="http://schemas.openxmlformats.org/officeDocument/2006/relationships/hyperlink" Target="mailto:sean.davis@nebraska.gov" TargetMode="External"/><Relationship Id="rId44" Type="http://schemas.openxmlformats.org/officeDocument/2006/relationships/hyperlink" Target="mailto:Julie.Brindle@tn.gov" TargetMode="External"/><Relationship Id="rId52" Type="http://schemas.openxmlformats.org/officeDocument/2006/relationships/hyperlink" Target="mailto:meghan.connor2@wyo.gov" TargetMode="External"/><Relationship Id="rId4" Type="http://schemas.openxmlformats.org/officeDocument/2006/relationships/hyperlink" Target="mailto:toni.gillis@delaware.gov" TargetMode="External"/><Relationship Id="rId9" Type="http://schemas.openxmlformats.org/officeDocument/2006/relationships/hyperlink" Target="mailto:andrea.pass@doas.ga.gov" TargetMode="External"/><Relationship Id="rId14" Type="http://schemas.openxmlformats.org/officeDocument/2006/relationships/hyperlink" Target="mailto:jason.doggett@illinois.gov" TargetMode="External"/><Relationship Id="rId22" Type="http://schemas.openxmlformats.org/officeDocument/2006/relationships/hyperlink" Target="mailto:steven.ainger@iowa.gov" TargetMode="External"/><Relationship Id="rId27" Type="http://schemas.openxmlformats.org/officeDocument/2006/relationships/hyperlink" Target="mailto:paul.christianson@state.mn.us" TargetMode="External"/><Relationship Id="rId30" Type="http://schemas.openxmlformats.org/officeDocument/2006/relationships/hyperlink" Target="mailto:laura.l.cooper@nebraska.gov" TargetMode="External"/><Relationship Id="rId35" Type="http://schemas.openxmlformats.org/officeDocument/2006/relationships/hyperlink" Target="mailto:Bill.Davis@cs.ny.gov" TargetMode="External"/><Relationship Id="rId43" Type="http://schemas.openxmlformats.org/officeDocument/2006/relationships/hyperlink" Target="mailto:christian.temes@tn.gov" TargetMode="External"/><Relationship Id="rId48" Type="http://schemas.openxmlformats.org/officeDocument/2006/relationships/hyperlink" Target="mailto:dori.b.sunderland@wv.gov" TargetMode="External"/><Relationship Id="rId8" Type="http://schemas.openxmlformats.org/officeDocument/2006/relationships/hyperlink" Target="mailto:darby.forrester@personnel.alabama.gov" TargetMode="External"/><Relationship Id="rId51" Type="http://schemas.openxmlformats.org/officeDocument/2006/relationships/hyperlink" Target="mailto:Rachel2.Martin@wisconsin.gov"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hr.ofm.wa.gov/compensation-job-classes/compensation-administration" TargetMode="External"/><Relationship Id="rId3" Type="http://schemas.openxmlformats.org/officeDocument/2006/relationships/hyperlink" Target="http://www.capitol.hawaii.gov/hrscurrent/Vol02_Ch0046-0115/HRS0076/HRS_0076-0016.htm" TargetMode="External"/><Relationship Id="rId7" Type="http://schemas.openxmlformats.org/officeDocument/2006/relationships/hyperlink" Target="http://hr.ofm.wa.gov/state-human-resources/rules/civil-service-rules-wac-357" TargetMode="External"/><Relationship Id="rId2" Type="http://schemas.openxmlformats.org/officeDocument/2006/relationships/hyperlink" Target="http://www.capitol.hawaii.gov/hrscurrent/Vol02_Ch0046-0115/HRS0076/" TargetMode="External"/><Relationship Id="rId1" Type="http://schemas.openxmlformats.org/officeDocument/2006/relationships/hyperlink" Target="https://www.civilservice.louisiana.gov/HRProfessionals/HRHandbook/Chapter4.aspx" TargetMode="External"/><Relationship Id="rId6" Type="http://schemas.openxmlformats.org/officeDocument/2006/relationships/hyperlink" Target="https://www.civilservice.louisiana.gov/files/publications/annual_reports/2019-2020%20Annual%20Turnover%20Report.pdf" TargetMode="External"/><Relationship Id="rId5" Type="http://schemas.openxmlformats.org/officeDocument/2006/relationships/hyperlink" Target="https://www.ofm.wa.gov/state-human-resources/compensation-job-classes/management-structures" TargetMode="External"/><Relationship Id="rId10" Type="http://schemas.openxmlformats.org/officeDocument/2006/relationships/printerSettings" Target="../printerSettings/printerSettings3.bin"/><Relationship Id="rId4" Type="http://schemas.openxmlformats.org/officeDocument/2006/relationships/hyperlink" Target="https://www.ofm.wa.gov/state-human-resources/compensation-job-classes/management-structures" TargetMode="External"/><Relationship Id="rId9" Type="http://schemas.openxmlformats.org/officeDocument/2006/relationships/hyperlink" Target="http://hr.ofm.wa.gov/workforce-data-planning/workforce-data-trends/workforce-turnov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dhr.delaware.gov/personnel/class/pg/smv.shtml" TargetMode="External"/><Relationship Id="rId7" Type="http://schemas.openxmlformats.org/officeDocument/2006/relationships/comments" Target="../comments1.xml"/><Relationship Id="rId2" Type="http://schemas.openxmlformats.org/officeDocument/2006/relationships/hyperlink" Target="https://dhr.delaware.gov/personnel/class/pg/40.shtml" TargetMode="External"/><Relationship Id="rId1" Type="http://schemas.openxmlformats.org/officeDocument/2006/relationships/hyperlink" Target="https://dhr.delaware.gov/personnel/class/pg/375.s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hyperlink" Target="https://dhr.idaho.gov/wp-content/uploads/PDFs/FY2022-Pay-Structure-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ofm.wa.gov/sites/default/files/public/shr/CompensationAndJobClasses/Salary%20Schedules/2019July1_GWA/NonRep/IT_GS_2019Jul1_NonRep.pdf" TargetMode="External"/><Relationship Id="rId1" Type="http://schemas.openxmlformats.org/officeDocument/2006/relationships/hyperlink" Target="https://ofm.wa.gov/sites/default/files/public/shr/CompensationAndJobClasses/Salary%20Schedules/2019July1_GWA/NonRep/IT_GS_2019Jul1_NonRep.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ofm.wa.gov/state-human-resources/compensation-job-classes/compensation-administration/general-wage-adjustment" TargetMode="External"/><Relationship Id="rId1" Type="http://schemas.openxmlformats.org/officeDocument/2006/relationships/hyperlink" Target="https://dhr.idaho.gov/wp-content/uploads/PDFs/FY2022-Pay-Structure-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F47"/>
  <sheetViews>
    <sheetView showGridLines="0" tabSelected="1" zoomScaleNormal="100" zoomScaleSheetLayoutView="75" workbookViewId="0">
      <selection sqref="A1:C2"/>
    </sheetView>
  </sheetViews>
  <sheetFormatPr defaultColWidth="9" defaultRowHeight="12.5"/>
  <cols>
    <col min="1" max="1" width="9" style="83" customWidth="1"/>
    <col min="2" max="2" width="9" style="83"/>
    <col min="3" max="3" width="89.58203125" style="83" customWidth="1"/>
    <col min="4" max="16384" width="9" style="83"/>
  </cols>
  <sheetData>
    <row r="1" spans="1:6" ht="60.75" customHeight="1">
      <c r="A1" s="1472" t="s">
        <v>2916</v>
      </c>
      <c r="B1" s="1473"/>
      <c r="C1" s="1474"/>
      <c r="D1" s="75"/>
      <c r="E1" s="64"/>
      <c r="F1" s="64"/>
    </row>
    <row r="2" spans="1:6" ht="34.5" customHeight="1">
      <c r="A2" s="1475"/>
      <c r="B2" s="1476"/>
      <c r="C2" s="1477"/>
      <c r="D2" s="84"/>
      <c r="E2" s="17"/>
      <c r="F2" s="17"/>
    </row>
    <row r="3" spans="1:6" s="86" customFormat="1" ht="13.5" customHeight="1">
      <c r="A3" s="102" t="s">
        <v>4</v>
      </c>
      <c r="B3" s="103" t="s">
        <v>53</v>
      </c>
      <c r="C3" s="729" t="s">
        <v>108</v>
      </c>
      <c r="D3" s="85"/>
      <c r="E3" s="6"/>
      <c r="F3" s="6"/>
    </row>
    <row r="4" spans="1:6" s="86" customFormat="1" ht="13.5" customHeight="1">
      <c r="A4" s="102"/>
      <c r="B4" s="103"/>
      <c r="C4" s="729" t="s">
        <v>1804</v>
      </c>
      <c r="D4" s="85"/>
      <c r="E4" s="6"/>
      <c r="F4" s="6"/>
    </row>
    <row r="5" spans="1:6" ht="13.5" customHeight="1">
      <c r="A5" s="92" t="s">
        <v>4</v>
      </c>
      <c r="B5" s="93" t="s">
        <v>36</v>
      </c>
      <c r="C5" s="104" t="s">
        <v>2825</v>
      </c>
      <c r="D5" s="76"/>
      <c r="E5" s="57"/>
      <c r="F5" s="57"/>
    </row>
    <row r="6" spans="1:6" ht="13.5" customHeight="1">
      <c r="A6" s="92"/>
      <c r="B6" s="93"/>
      <c r="C6" s="104" t="s">
        <v>1802</v>
      </c>
      <c r="D6" s="76"/>
      <c r="E6" s="57"/>
      <c r="F6" s="57"/>
    </row>
    <row r="7" spans="1:6" ht="14.15" customHeight="1">
      <c r="A7" s="94" t="s">
        <v>4</v>
      </c>
      <c r="B7" s="95" t="s">
        <v>37</v>
      </c>
      <c r="C7" s="1334" t="s">
        <v>176</v>
      </c>
      <c r="D7" s="76"/>
      <c r="E7" s="57"/>
      <c r="F7" s="57"/>
    </row>
    <row r="8" spans="1:6" ht="14.15" customHeight="1">
      <c r="A8" s="92" t="s">
        <v>4</v>
      </c>
      <c r="B8" s="93" t="s">
        <v>38</v>
      </c>
      <c r="C8" s="104" t="s">
        <v>187</v>
      </c>
      <c r="D8" s="76"/>
      <c r="E8" s="57"/>
      <c r="F8" s="57"/>
    </row>
    <row r="9" spans="1:6" ht="14.15" customHeight="1">
      <c r="A9" s="94" t="s">
        <v>4</v>
      </c>
      <c r="B9" s="95" t="s">
        <v>39</v>
      </c>
      <c r="C9" s="1334" t="s">
        <v>188</v>
      </c>
      <c r="D9" s="76"/>
      <c r="E9" s="57"/>
      <c r="F9" s="57"/>
    </row>
    <row r="10" spans="1:6" ht="14.15" customHeight="1">
      <c r="A10" s="92" t="s">
        <v>4</v>
      </c>
      <c r="B10" s="93" t="s">
        <v>40</v>
      </c>
      <c r="C10" s="104" t="s">
        <v>5</v>
      </c>
      <c r="D10" s="76"/>
      <c r="E10" s="57"/>
      <c r="F10" s="57"/>
    </row>
    <row r="11" spans="1:6" ht="14.15" customHeight="1">
      <c r="A11" s="94" t="s">
        <v>4</v>
      </c>
      <c r="B11" s="95" t="s">
        <v>41</v>
      </c>
      <c r="C11" s="1334" t="s">
        <v>109</v>
      </c>
      <c r="D11" s="76"/>
      <c r="E11" s="57"/>
      <c r="F11" s="57"/>
    </row>
    <row r="12" spans="1:6" ht="14.15" customHeight="1">
      <c r="A12" s="92" t="s">
        <v>4</v>
      </c>
      <c r="B12" s="93" t="s">
        <v>42</v>
      </c>
      <c r="C12" s="1335" t="s">
        <v>6</v>
      </c>
      <c r="D12" s="76"/>
      <c r="E12" s="57"/>
      <c r="F12" s="57"/>
    </row>
    <row r="13" spans="1:6" ht="14.15" customHeight="1">
      <c r="A13" s="92"/>
      <c r="B13" s="93"/>
      <c r="C13" s="1335" t="s">
        <v>1803</v>
      </c>
      <c r="D13" s="76"/>
      <c r="E13" s="57"/>
      <c r="F13" s="57"/>
    </row>
    <row r="14" spans="1:6" ht="14.15" customHeight="1">
      <c r="A14" s="92"/>
      <c r="B14" s="93"/>
      <c r="C14" s="1335" t="s">
        <v>1985</v>
      </c>
      <c r="D14" s="76"/>
      <c r="E14" s="57"/>
      <c r="F14" s="57"/>
    </row>
    <row r="15" spans="1:6" ht="14.15" customHeight="1">
      <c r="A15" s="94" t="s">
        <v>4</v>
      </c>
      <c r="B15" s="95" t="s">
        <v>43</v>
      </c>
      <c r="C15" s="1334" t="s">
        <v>189</v>
      </c>
      <c r="D15" s="76"/>
      <c r="E15" s="57"/>
      <c r="F15" s="57"/>
    </row>
    <row r="16" spans="1:6" ht="14.15" customHeight="1">
      <c r="A16" s="94"/>
      <c r="B16" s="95"/>
      <c r="C16" s="1334" t="s">
        <v>2700</v>
      </c>
      <c r="D16" s="76"/>
      <c r="E16" s="57"/>
      <c r="F16" s="57"/>
    </row>
    <row r="17" spans="1:6" ht="14.15" customHeight="1">
      <c r="A17" s="94"/>
      <c r="B17" s="95"/>
      <c r="C17" s="1334" t="s">
        <v>2701</v>
      </c>
      <c r="D17" s="76"/>
      <c r="E17" s="57"/>
      <c r="F17" s="57"/>
    </row>
    <row r="18" spans="1:6" ht="14.15" customHeight="1">
      <c r="A18" s="92" t="s">
        <v>4</v>
      </c>
      <c r="B18" s="93" t="s">
        <v>44</v>
      </c>
      <c r="C18" s="104" t="s">
        <v>190</v>
      </c>
      <c r="D18" s="76"/>
      <c r="E18" s="57"/>
      <c r="F18" s="57"/>
    </row>
    <row r="19" spans="1:6" ht="14.15" customHeight="1">
      <c r="A19" s="94" t="s">
        <v>4</v>
      </c>
      <c r="B19" s="95" t="s">
        <v>45</v>
      </c>
      <c r="C19" s="729" t="s">
        <v>204</v>
      </c>
      <c r="D19" s="76"/>
      <c r="E19" s="57"/>
      <c r="F19" s="57"/>
    </row>
    <row r="20" spans="1:6" ht="14.15" customHeight="1">
      <c r="A20" s="92" t="s">
        <v>4</v>
      </c>
      <c r="B20" s="93" t="s">
        <v>46</v>
      </c>
      <c r="C20" s="104" t="s">
        <v>191</v>
      </c>
      <c r="D20" s="76"/>
      <c r="E20" s="57"/>
      <c r="F20" s="57"/>
    </row>
    <row r="21" spans="1:6" ht="14.15" customHeight="1">
      <c r="A21" s="94" t="s">
        <v>4</v>
      </c>
      <c r="B21" s="95" t="s">
        <v>47</v>
      </c>
      <c r="C21" s="1334" t="s">
        <v>175</v>
      </c>
      <c r="D21" s="76"/>
      <c r="E21" s="57"/>
      <c r="F21" s="57"/>
    </row>
    <row r="22" spans="1:6" ht="14.15" customHeight="1">
      <c r="A22" s="92" t="s">
        <v>4</v>
      </c>
      <c r="B22" s="93" t="s">
        <v>48</v>
      </c>
      <c r="C22" s="104" t="s">
        <v>200</v>
      </c>
      <c r="D22" s="76"/>
      <c r="E22" s="57"/>
      <c r="F22" s="57"/>
    </row>
    <row r="23" spans="1:6" ht="14.15" customHeight="1">
      <c r="A23" s="100" t="s">
        <v>4</v>
      </c>
      <c r="B23" s="101" t="s">
        <v>49</v>
      </c>
      <c r="C23" s="1334" t="s">
        <v>199</v>
      </c>
      <c r="D23" s="76"/>
      <c r="E23" s="57"/>
      <c r="F23" s="57"/>
    </row>
    <row r="24" spans="1:6" ht="14.15" customHeight="1">
      <c r="A24" s="92" t="s">
        <v>4</v>
      </c>
      <c r="B24" s="93" t="s">
        <v>50</v>
      </c>
      <c r="C24" s="104" t="s">
        <v>129</v>
      </c>
      <c r="D24" s="76"/>
      <c r="E24" s="57"/>
      <c r="F24" s="57"/>
    </row>
    <row r="25" spans="1:6" ht="14.15" customHeight="1">
      <c r="A25" s="100" t="s">
        <v>4</v>
      </c>
      <c r="B25" s="101" t="s">
        <v>51</v>
      </c>
      <c r="C25" s="729" t="s">
        <v>14</v>
      </c>
      <c r="D25" s="76"/>
      <c r="E25" s="57"/>
      <c r="F25" s="57"/>
    </row>
    <row r="26" spans="1:6" ht="14.15" customHeight="1">
      <c r="A26" s="92" t="s">
        <v>4</v>
      </c>
      <c r="B26" s="93" t="s">
        <v>52</v>
      </c>
      <c r="C26" s="104" t="s">
        <v>178</v>
      </c>
      <c r="D26" s="76"/>
      <c r="E26" s="57"/>
      <c r="F26" s="57"/>
    </row>
    <row r="27" spans="1:6" ht="15.5">
      <c r="A27" s="1462" t="s">
        <v>4</v>
      </c>
      <c r="B27" s="1463" t="s">
        <v>137</v>
      </c>
      <c r="C27" s="1464" t="s">
        <v>177</v>
      </c>
    </row>
    <row r="28" spans="1:6">
      <c r="B28" s="98"/>
    </row>
    <row r="30" spans="1:6" ht="13">
      <c r="A30" s="727" t="s">
        <v>2733</v>
      </c>
      <c r="B30" s="727"/>
      <c r="C30" s="727"/>
    </row>
    <row r="32" spans="1:6" ht="14">
      <c r="A32" s="1089" t="s">
        <v>897</v>
      </c>
      <c r="C32" s="1089" t="s">
        <v>708</v>
      </c>
    </row>
    <row r="33" spans="1:3" ht="14">
      <c r="A33" s="1089" t="s">
        <v>302</v>
      </c>
      <c r="C33" s="1089" t="s">
        <v>1451</v>
      </c>
    </row>
    <row r="34" spans="1:3" ht="14">
      <c r="A34" s="1089" t="s">
        <v>393</v>
      </c>
      <c r="C34" s="1089" t="s">
        <v>1326</v>
      </c>
    </row>
    <row r="35" spans="1:3" ht="14">
      <c r="A35" s="1089" t="s">
        <v>488</v>
      </c>
      <c r="C35" s="1089" t="s">
        <v>1808</v>
      </c>
    </row>
    <row r="36" spans="1:3" ht="14">
      <c r="A36" s="1089" t="s">
        <v>736</v>
      </c>
      <c r="C36" s="1089" t="s">
        <v>618</v>
      </c>
    </row>
    <row r="37" spans="1:3" ht="14">
      <c r="A37" s="1089" t="s">
        <v>1255</v>
      </c>
      <c r="C37" s="1089" t="s">
        <v>583</v>
      </c>
    </row>
    <row r="38" spans="1:3" ht="14">
      <c r="A38" s="1089" t="s">
        <v>949</v>
      </c>
      <c r="C38" s="1089" t="s">
        <v>474</v>
      </c>
    </row>
    <row r="39" spans="1:3" ht="14">
      <c r="A39" s="1089" t="s">
        <v>219</v>
      </c>
      <c r="C39" s="1089" t="s">
        <v>1370</v>
      </c>
    </row>
    <row r="40" spans="1:3" ht="14">
      <c r="A40" s="1089" t="s">
        <v>1806</v>
      </c>
      <c r="C40" s="1089" t="s">
        <v>1502</v>
      </c>
    </row>
    <row r="41" spans="1:3" ht="14">
      <c r="A41" s="1089" t="s">
        <v>1475</v>
      </c>
      <c r="C41" s="1089" t="s">
        <v>1229</v>
      </c>
    </row>
    <row r="42" spans="1:3" ht="14">
      <c r="A42" s="1089" t="s">
        <v>1807</v>
      </c>
      <c r="C42" s="1089" t="s">
        <v>506</v>
      </c>
    </row>
    <row r="43" spans="1:3" ht="14">
      <c r="A43" s="1089" t="s">
        <v>870</v>
      </c>
      <c r="C43" s="1089" t="s">
        <v>542</v>
      </c>
    </row>
    <row r="44" spans="1:3" ht="14">
      <c r="A44" s="1089" t="s">
        <v>983</v>
      </c>
      <c r="C44" s="1089" t="s">
        <v>1619</v>
      </c>
    </row>
    <row r="45" spans="1:3" ht="14">
      <c r="A45" s="1089" t="s">
        <v>202</v>
      </c>
      <c r="C45" s="1089" t="s">
        <v>665</v>
      </c>
    </row>
    <row r="46" spans="1:3" ht="14">
      <c r="A46" s="1089" t="s">
        <v>1635</v>
      </c>
      <c r="C46" s="1089" t="s">
        <v>334</v>
      </c>
    </row>
    <row r="47" spans="1:3" ht="14">
      <c r="C47" s="1089" t="s">
        <v>264</v>
      </c>
    </row>
  </sheetData>
  <mergeCells count="1">
    <mergeCell ref="A1:C2"/>
  </mergeCells>
  <hyperlinks>
    <hyperlink ref="C8" location="'4 Structure Adj '!A1" display="Compensation Structure Adjustments " xr:uid="{00000000-0004-0000-0000-000000000000}"/>
    <hyperlink ref="C27" location="'19 Contacts'!A1" display="Contact Information and Feedback" xr:uid="{00000000-0004-0000-0000-000001000000}"/>
    <hyperlink ref="C25" location="'17 Total Comp'!A1" display="Total Compensation Comparison" xr:uid="{00000000-0004-0000-0000-000002000000}"/>
    <hyperlink ref="C20" location="'12 Overtime'!A1" display="Overtime Pay" xr:uid="{00000000-0004-0000-0000-000003000000}"/>
    <hyperlink ref="C24" location="'16 Pay Outside Range'!A1" display="Paying Outside of the Established Pay Range " xr:uid="{00000000-0004-0000-0000-000004000000}"/>
    <hyperlink ref="C23" location="'15 Factors for Base Inc'!A1" display="Factors for Base Pay Increases" xr:uid="{00000000-0004-0000-0000-000005000000}"/>
    <hyperlink ref="C22" location="'14 Philosophies'!A1" display="Philosophies for Keeping Ranges and Actual Pay Competitive with Market" xr:uid="{00000000-0004-0000-0000-000006000000}"/>
    <hyperlink ref="C21" location="'13 Promotion Pay'!A1" display="Promotion Pay" xr:uid="{00000000-0004-0000-0000-000007000000}"/>
    <hyperlink ref="C19" location="'11 Pay4Perf'!A1" display="Pay for Performance " xr:uid="{00000000-0004-0000-0000-000008000000}"/>
    <hyperlink ref="C26" location="'18 Comp Initiatives'!A1" display="Comp Initiatives, Research and Projects " xr:uid="{00000000-0004-0000-0000-000009000000}"/>
    <hyperlink ref="C18" location="'10 Other Types of EE Pay '!A1" display="Other Types of Employee Pay" xr:uid="{00000000-0004-0000-0000-00000A000000}"/>
    <hyperlink ref="C15" location="'9 Premium Pay'!A2" display="Premium Pay " xr:uid="{00000000-0004-0000-0000-00000B000000}"/>
    <hyperlink ref="C12" location="'8 Longevity Pay'!A1" display="Longevity Pay" xr:uid="{00000000-0004-0000-0000-00000C000000}"/>
    <hyperlink ref="C11" location="'7 Merit Pay'!A1" display="Merit Pay Increases" xr:uid="{00000000-0004-0000-0000-00000D000000}"/>
    <hyperlink ref="C10" location="'6 Step Inc'!A1" display="Step Increases" xr:uid="{00000000-0004-0000-0000-00000E000000}"/>
    <hyperlink ref="C9" location="'5 COLA-General Inc '!A1" display="Cost of Living or General Increases" xr:uid="{00000000-0004-0000-0000-00000F000000}"/>
    <hyperlink ref="C7" location="'3 Structure Mechanics'!A1" display="Compensation Structure Mechanics" xr:uid="{00000000-0004-0000-0000-000010000000}"/>
    <hyperlink ref="C5" location="'2 Comp Structures'!A1" display="Compensation Structures" xr:uid="{00000000-0004-0000-0000-000011000000}"/>
    <hyperlink ref="C3" location="'1 Emp Grps'!A1" display="Groups for Full-Time Employees" xr:uid="{00000000-0004-0000-0000-000012000000}"/>
    <hyperlink ref="C6" location="'2A Addendum (DE)'!A1" display="2A Addendum (Delaware)" xr:uid="{00000000-0004-0000-0000-000014000000}"/>
    <hyperlink ref="C13" location="'8A Addendum (CA)'!A1" display="8A Addendum (California)" xr:uid="{00000000-0004-0000-0000-000015000000}"/>
    <hyperlink ref="C17" location="'9B Addendum (KY)'!A1" display="9B Addendum (Kentucky)" xr:uid="{00000000-0004-0000-0000-000016000000}"/>
    <hyperlink ref="C16" location="'9A Addendum (IL)'!A1" display="9A Addendum (Illinois)" xr:uid="{00000000-0004-0000-0000-000017000000}"/>
    <hyperlink ref="C4" location="'1A Addendum (NE)'!A3" display="1A Addendum (Nebraska)" xr:uid="{00000000-0004-0000-0000-000018000000}"/>
    <hyperlink ref="C14" location="'8B Addendum (IL)'!A1" display="8B Addendum (Illinois)" xr:uid="{00000000-0004-0000-0000-000019000000}"/>
  </hyperlinks>
  <pageMargins left="1" right="0.25" top="0.25" bottom="0" header="0.25" footer="0.25"/>
  <pageSetup scale="76" fitToHeight="100"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0" tint="-0.14999847407452621"/>
    <pageSetUpPr fitToPage="1"/>
  </sheetPr>
  <dimension ref="A1:AM181"/>
  <sheetViews>
    <sheetView showGridLines="0" zoomScaleNormal="100" zoomScaleSheetLayoutView="100" workbookViewId="0">
      <selection activeCell="C10" sqref="C10"/>
    </sheetView>
  </sheetViews>
  <sheetFormatPr defaultColWidth="9" defaultRowHeight="12.5"/>
  <cols>
    <col min="1" max="1" width="18.58203125" style="3" customWidth="1"/>
    <col min="2" max="2" width="21.33203125" style="3" customWidth="1"/>
    <col min="3" max="3" width="20.33203125" style="28" customWidth="1"/>
    <col min="4" max="4" width="9.33203125" style="22" customWidth="1"/>
    <col min="5" max="5" width="17.25" style="29" customWidth="1"/>
    <col min="6" max="9" width="18.58203125" style="22" customWidth="1"/>
    <col min="10" max="10" width="10.58203125" style="22" customWidth="1"/>
    <col min="11" max="23" width="9" style="17"/>
    <col min="24" max="16384" width="9" style="3"/>
  </cols>
  <sheetData>
    <row r="1" spans="1:23" s="122" customFormat="1" ht="58" customHeight="1">
      <c r="A1" s="1602" t="s">
        <v>2926</v>
      </c>
      <c r="B1" s="1602"/>
      <c r="C1" s="1602"/>
      <c r="D1" s="1602"/>
      <c r="E1" s="1602"/>
      <c r="F1" s="1602"/>
      <c r="G1" s="1602"/>
      <c r="H1" s="1602"/>
      <c r="I1" s="1602"/>
      <c r="J1" s="1408"/>
      <c r="K1" s="121"/>
      <c r="L1" s="121"/>
      <c r="M1" s="121"/>
      <c r="N1" s="121"/>
      <c r="O1" s="121"/>
      <c r="P1" s="121"/>
      <c r="Q1" s="121"/>
      <c r="R1" s="121"/>
      <c r="S1" s="121"/>
      <c r="T1" s="121"/>
      <c r="U1" s="121"/>
      <c r="V1" s="121"/>
      <c r="W1" s="121"/>
    </row>
    <row r="2" spans="1:23" s="112" customFormat="1" ht="21.75" customHeight="1">
      <c r="A2" s="1529" t="s">
        <v>2894</v>
      </c>
      <c r="B2" s="1530"/>
      <c r="C2" s="1530"/>
      <c r="D2" s="1530"/>
      <c r="E2" s="1530"/>
      <c r="F2" s="1530"/>
      <c r="G2" s="1530"/>
      <c r="H2" s="1530"/>
      <c r="I2" s="1530"/>
      <c r="J2" s="1453"/>
      <c r="K2" s="111"/>
      <c r="L2" s="111"/>
      <c r="M2" s="111"/>
      <c r="N2" s="111"/>
    </row>
    <row r="3" spans="1:23" s="129" customFormat="1" ht="24" customHeight="1">
      <c r="A3" s="1608" t="s">
        <v>3</v>
      </c>
      <c r="B3" s="1610" t="s">
        <v>2884</v>
      </c>
      <c r="C3" s="1599" t="s">
        <v>54</v>
      </c>
      <c r="D3" s="1606" t="s">
        <v>95</v>
      </c>
      <c r="E3" s="1607"/>
      <c r="F3" s="1604" t="s">
        <v>105</v>
      </c>
      <c r="G3" s="1605"/>
      <c r="H3" s="1578" t="s">
        <v>55</v>
      </c>
      <c r="I3" s="1578" t="s">
        <v>56</v>
      </c>
      <c r="J3" s="1579" t="s">
        <v>2672</v>
      </c>
      <c r="K3" s="128"/>
      <c r="L3" s="128"/>
      <c r="M3" s="128"/>
      <c r="N3" s="128"/>
      <c r="O3" s="128"/>
      <c r="P3" s="128"/>
      <c r="Q3" s="128"/>
      <c r="R3" s="128"/>
      <c r="S3" s="128"/>
      <c r="T3" s="128"/>
      <c r="U3" s="128"/>
      <c r="V3" s="128"/>
      <c r="W3" s="128"/>
    </row>
    <row r="4" spans="1:23" s="131" customFormat="1" ht="21.65" customHeight="1">
      <c r="A4" s="1609"/>
      <c r="B4" s="1564"/>
      <c r="C4" s="1600"/>
      <c r="D4" s="110" t="s">
        <v>20</v>
      </c>
      <c r="E4" s="127" t="s">
        <v>15</v>
      </c>
      <c r="F4" s="110" t="s">
        <v>32</v>
      </c>
      <c r="G4" s="110" t="s">
        <v>33</v>
      </c>
      <c r="H4" s="1601"/>
      <c r="I4" s="1601"/>
      <c r="J4" s="1598"/>
      <c r="K4" s="130"/>
      <c r="L4" s="130"/>
      <c r="M4" s="130"/>
      <c r="N4" s="130"/>
      <c r="O4" s="130"/>
      <c r="P4" s="130"/>
      <c r="Q4" s="130"/>
      <c r="R4" s="130"/>
      <c r="S4" s="130"/>
      <c r="T4" s="130"/>
      <c r="U4" s="130"/>
      <c r="V4" s="130"/>
      <c r="W4" s="130"/>
    </row>
    <row r="5" spans="1:23" s="9" customFormat="1" ht="13">
      <c r="A5" s="166" t="s">
        <v>897</v>
      </c>
      <c r="B5" s="734"/>
      <c r="C5" s="318"/>
      <c r="D5" s="319"/>
      <c r="E5" s="320"/>
      <c r="F5" s="320"/>
      <c r="G5" s="321"/>
      <c r="H5" s="90"/>
      <c r="I5" s="322"/>
      <c r="J5" s="322"/>
      <c r="K5" s="12"/>
      <c r="L5" s="12"/>
      <c r="M5" s="12"/>
      <c r="N5" s="12"/>
      <c r="O5" s="12"/>
      <c r="P5" s="12"/>
      <c r="Q5" s="12"/>
      <c r="R5" s="12"/>
      <c r="S5" s="12"/>
      <c r="T5" s="12"/>
      <c r="U5" s="12"/>
      <c r="V5" s="12"/>
      <c r="W5" s="12"/>
    </row>
    <row r="6" spans="1:23" s="9" customFormat="1" ht="13">
      <c r="A6" s="166" t="s">
        <v>302</v>
      </c>
      <c r="B6" s="734"/>
      <c r="C6" s="318"/>
      <c r="D6" s="319"/>
      <c r="E6" s="320"/>
      <c r="F6" s="320"/>
      <c r="G6" s="321"/>
      <c r="H6" s="90"/>
      <c r="I6" s="322"/>
      <c r="J6" s="322"/>
      <c r="K6" s="12"/>
      <c r="L6" s="12"/>
      <c r="M6" s="12"/>
      <c r="N6" s="12"/>
      <c r="O6" s="12"/>
      <c r="P6" s="12"/>
      <c r="Q6" s="12"/>
      <c r="R6" s="12"/>
      <c r="S6" s="12"/>
      <c r="T6" s="12"/>
      <c r="U6" s="12"/>
      <c r="V6" s="12"/>
      <c r="W6" s="12"/>
    </row>
    <row r="7" spans="1:23" s="4" customFormat="1" ht="13">
      <c r="A7" s="867" t="s">
        <v>393</v>
      </c>
      <c r="B7" s="736"/>
      <c r="C7" s="188"/>
      <c r="D7" s="189"/>
      <c r="E7" s="193">
        <v>0.05</v>
      </c>
      <c r="F7" s="193"/>
      <c r="G7" s="190">
        <v>5</v>
      </c>
      <c r="H7" s="191" t="s">
        <v>399</v>
      </c>
      <c r="I7" s="192" t="s">
        <v>22</v>
      </c>
      <c r="J7" s="192" t="s">
        <v>2833</v>
      </c>
      <c r="K7" s="79"/>
      <c r="L7" s="79"/>
      <c r="M7" s="79"/>
      <c r="N7" s="79"/>
      <c r="O7" s="79"/>
      <c r="P7" s="79"/>
      <c r="Q7" s="79"/>
      <c r="R7" s="79"/>
      <c r="S7" s="79"/>
      <c r="T7" s="79"/>
      <c r="U7" s="79"/>
      <c r="V7" s="79"/>
      <c r="W7" s="79"/>
    </row>
    <row r="8" spans="1:23" s="4" customFormat="1" ht="13">
      <c r="A8" s="990" t="s">
        <v>488</v>
      </c>
      <c r="B8" s="915"/>
      <c r="C8" s="188"/>
      <c r="D8" s="189"/>
      <c r="E8" s="193"/>
      <c r="F8" s="193"/>
      <c r="G8" s="190"/>
      <c r="H8" s="191"/>
      <c r="I8" s="192"/>
      <c r="J8" s="192"/>
      <c r="K8" s="79"/>
      <c r="L8" s="79"/>
      <c r="M8" s="79"/>
      <c r="N8" s="79"/>
      <c r="O8" s="79"/>
      <c r="P8" s="79"/>
      <c r="Q8" s="79"/>
      <c r="R8" s="79"/>
      <c r="S8" s="79"/>
      <c r="T8" s="79"/>
      <c r="U8" s="79"/>
      <c r="V8" s="79"/>
      <c r="W8" s="79"/>
    </row>
    <row r="9" spans="1:23" s="4" customFormat="1" ht="13">
      <c r="A9" s="867" t="s">
        <v>791</v>
      </c>
      <c r="B9" s="736"/>
      <c r="C9" s="188"/>
      <c r="D9" s="189"/>
      <c r="E9" s="193"/>
      <c r="F9" s="193"/>
      <c r="G9" s="190"/>
      <c r="H9" s="191" t="s">
        <v>399</v>
      </c>
      <c r="I9" s="192"/>
      <c r="J9" s="192" t="s">
        <v>2847</v>
      </c>
      <c r="K9" s="79"/>
      <c r="L9" s="79"/>
      <c r="M9" s="79"/>
      <c r="N9" s="79"/>
      <c r="O9" s="79"/>
      <c r="P9" s="79"/>
      <c r="Q9" s="79"/>
      <c r="R9" s="79"/>
      <c r="S9" s="79"/>
      <c r="T9" s="79"/>
      <c r="U9" s="79"/>
      <c r="V9" s="79"/>
      <c r="W9" s="79"/>
    </row>
    <row r="10" spans="1:23" s="4" customFormat="1" ht="13">
      <c r="A10" s="867" t="s">
        <v>1255</v>
      </c>
      <c r="B10" s="736"/>
      <c r="C10" s="188"/>
      <c r="D10" s="189"/>
      <c r="E10" s="193"/>
      <c r="F10" s="193"/>
      <c r="G10" s="190"/>
      <c r="H10" s="191"/>
      <c r="I10" s="192"/>
      <c r="J10" s="192"/>
      <c r="K10" s="79"/>
      <c r="L10" s="79"/>
      <c r="M10" s="79"/>
      <c r="N10" s="79"/>
      <c r="O10" s="79"/>
      <c r="P10" s="79"/>
      <c r="Q10" s="79"/>
      <c r="R10" s="79"/>
      <c r="S10" s="79"/>
      <c r="T10" s="79"/>
      <c r="U10" s="79"/>
      <c r="V10" s="79"/>
      <c r="W10" s="79"/>
    </row>
    <row r="11" spans="1:23" s="4" customFormat="1" ht="39">
      <c r="A11" s="867" t="s">
        <v>949</v>
      </c>
      <c r="B11" s="736"/>
      <c r="C11" s="188" t="s">
        <v>1891</v>
      </c>
      <c r="D11" s="189"/>
      <c r="E11" s="193">
        <v>0.04</v>
      </c>
      <c r="F11" s="193">
        <v>0.48099999999999998</v>
      </c>
      <c r="G11" s="190">
        <v>27</v>
      </c>
      <c r="H11" s="191" t="s">
        <v>23</v>
      </c>
      <c r="I11" s="192" t="s">
        <v>23</v>
      </c>
      <c r="J11" s="192" t="s">
        <v>2818</v>
      </c>
      <c r="K11" s="79"/>
      <c r="L11" s="79"/>
      <c r="M11" s="79"/>
      <c r="N11" s="79"/>
      <c r="O11" s="79"/>
      <c r="P11" s="79"/>
      <c r="Q11" s="79"/>
      <c r="R11" s="79"/>
      <c r="S11" s="79"/>
      <c r="T11" s="79"/>
      <c r="U11" s="79"/>
      <c r="V11" s="79"/>
      <c r="W11" s="79"/>
    </row>
    <row r="12" spans="1:23" s="4" customFormat="1" ht="13">
      <c r="A12" s="985" t="s">
        <v>223</v>
      </c>
      <c r="B12" s="896"/>
      <c r="C12" s="188"/>
      <c r="D12" s="189"/>
      <c r="E12" s="193"/>
      <c r="F12" s="193"/>
      <c r="G12" s="190"/>
      <c r="H12" s="191"/>
      <c r="I12" s="192"/>
      <c r="J12" s="192"/>
      <c r="K12" s="79"/>
      <c r="L12" s="79"/>
      <c r="M12" s="79"/>
      <c r="N12" s="79"/>
      <c r="O12" s="79"/>
      <c r="P12" s="79"/>
      <c r="Q12" s="79"/>
      <c r="R12" s="79"/>
      <c r="S12" s="79"/>
      <c r="T12" s="79"/>
      <c r="U12" s="79"/>
      <c r="V12" s="79"/>
      <c r="W12" s="79"/>
    </row>
    <row r="13" spans="1:23" s="4" customFormat="1" ht="26.15" customHeight="1">
      <c r="A13" s="1372" t="s">
        <v>1806</v>
      </c>
      <c r="B13" s="353" t="s">
        <v>1911</v>
      </c>
      <c r="C13" s="801" t="s">
        <v>34</v>
      </c>
      <c r="D13" s="189">
        <v>4047.96</v>
      </c>
      <c r="E13" s="193">
        <v>4.4999999999999998E-2</v>
      </c>
      <c r="F13" s="193">
        <v>0.72399999999999998</v>
      </c>
      <c r="G13" s="190">
        <v>25</v>
      </c>
      <c r="H13" s="191" t="s">
        <v>23</v>
      </c>
      <c r="I13" s="192" t="s">
        <v>399</v>
      </c>
      <c r="J13" s="192" t="s">
        <v>2835</v>
      </c>
      <c r="K13" s="79"/>
      <c r="L13" s="79"/>
      <c r="M13" s="79"/>
      <c r="N13" s="79"/>
      <c r="O13" s="79"/>
      <c r="P13" s="79"/>
      <c r="Q13" s="79"/>
      <c r="R13" s="79"/>
      <c r="S13" s="79"/>
      <c r="T13" s="79"/>
      <c r="U13" s="79"/>
      <c r="V13" s="79"/>
      <c r="W13" s="79"/>
    </row>
    <row r="14" spans="1:23" s="4" customFormat="1" ht="39" customHeight="1">
      <c r="A14" s="1373" t="s">
        <v>1806</v>
      </c>
      <c r="B14" s="388" t="s">
        <v>1912</v>
      </c>
      <c r="C14" s="801" t="s">
        <v>34</v>
      </c>
      <c r="D14" s="189">
        <v>2470.92</v>
      </c>
      <c r="E14" s="193">
        <v>4.027E-2</v>
      </c>
      <c r="F14" s="193">
        <v>0.44550000000000001</v>
      </c>
      <c r="G14" s="190">
        <v>10</v>
      </c>
      <c r="H14" s="191" t="s">
        <v>23</v>
      </c>
      <c r="I14" s="192" t="s">
        <v>399</v>
      </c>
      <c r="J14" s="192" t="s">
        <v>2835</v>
      </c>
      <c r="K14" s="79"/>
      <c r="L14" s="79"/>
      <c r="M14" s="79"/>
      <c r="N14" s="79"/>
      <c r="O14" s="79"/>
      <c r="P14" s="79"/>
      <c r="Q14" s="79"/>
      <c r="R14" s="79"/>
      <c r="S14" s="79"/>
      <c r="T14" s="79"/>
      <c r="U14" s="79"/>
      <c r="V14" s="79"/>
      <c r="W14" s="79"/>
    </row>
    <row r="15" spans="1:23" s="4" customFormat="1" ht="39" customHeight="1">
      <c r="A15" s="1373" t="s">
        <v>1806</v>
      </c>
      <c r="B15" s="388" t="s">
        <v>1913</v>
      </c>
      <c r="C15" s="801"/>
      <c r="D15" s="189">
        <v>3756.6000000000004</v>
      </c>
      <c r="E15" s="193">
        <v>5.2600000000000001E-2</v>
      </c>
      <c r="F15" s="193">
        <v>0.33329999999999999</v>
      </c>
      <c r="G15" s="190">
        <v>5</v>
      </c>
      <c r="H15" s="191" t="s">
        <v>23</v>
      </c>
      <c r="I15" s="192" t="s">
        <v>399</v>
      </c>
      <c r="J15" s="192" t="s">
        <v>2835</v>
      </c>
      <c r="K15" s="79"/>
      <c r="L15" s="79"/>
      <c r="M15" s="79"/>
      <c r="N15" s="79"/>
      <c r="O15" s="79"/>
      <c r="P15" s="79"/>
      <c r="Q15" s="79"/>
      <c r="R15" s="79"/>
      <c r="S15" s="79"/>
      <c r="T15" s="79"/>
      <c r="U15" s="79"/>
      <c r="V15" s="79"/>
      <c r="W15" s="79"/>
    </row>
    <row r="16" spans="1:23" s="4" customFormat="1" ht="39" customHeight="1">
      <c r="A16" s="1373" t="s">
        <v>1806</v>
      </c>
      <c r="B16" s="388" t="s">
        <v>1914</v>
      </c>
      <c r="C16" s="801" t="s">
        <v>34</v>
      </c>
      <c r="D16" s="189">
        <v>2917.68</v>
      </c>
      <c r="E16" s="193">
        <v>3.5000000000000003E-2</v>
      </c>
      <c r="F16" s="193">
        <v>0.35820000000000002</v>
      </c>
      <c r="G16" s="190">
        <v>7</v>
      </c>
      <c r="H16" s="191" t="s">
        <v>23</v>
      </c>
      <c r="I16" s="192" t="s">
        <v>399</v>
      </c>
      <c r="J16" s="192" t="s">
        <v>2835</v>
      </c>
      <c r="K16" s="79"/>
      <c r="L16" s="79"/>
      <c r="M16" s="79"/>
      <c r="N16" s="79"/>
      <c r="O16" s="79"/>
      <c r="P16" s="79"/>
      <c r="Q16" s="79"/>
      <c r="R16" s="79"/>
      <c r="S16" s="79"/>
      <c r="T16" s="79"/>
      <c r="U16" s="79"/>
      <c r="V16" s="79"/>
      <c r="W16" s="79"/>
    </row>
    <row r="17" spans="1:23" s="631" customFormat="1" ht="39" customHeight="1">
      <c r="A17" s="1373" t="s">
        <v>1806</v>
      </c>
      <c r="B17" s="388" t="s">
        <v>1941</v>
      </c>
      <c r="C17" s="801" t="s">
        <v>34</v>
      </c>
      <c r="D17" s="189">
        <v>2052</v>
      </c>
      <c r="E17" s="244">
        <v>3.9600000000000003E-2</v>
      </c>
      <c r="F17" s="203">
        <v>0.39550000000000002</v>
      </c>
      <c r="G17" s="172">
        <v>1</v>
      </c>
      <c r="H17" s="668" t="s">
        <v>23</v>
      </c>
      <c r="I17" s="192" t="s">
        <v>399</v>
      </c>
      <c r="J17" s="192" t="s">
        <v>2835</v>
      </c>
      <c r="K17" s="630"/>
      <c r="L17" s="630"/>
      <c r="M17" s="630"/>
      <c r="N17" s="630"/>
      <c r="O17" s="630"/>
      <c r="P17" s="630"/>
      <c r="Q17" s="630"/>
      <c r="R17" s="630"/>
      <c r="S17" s="630"/>
      <c r="T17" s="630"/>
      <c r="U17" s="630"/>
      <c r="V17" s="630"/>
      <c r="W17" s="630"/>
    </row>
    <row r="18" spans="1:23" s="4" customFormat="1" ht="39" customHeight="1">
      <c r="A18" s="1373" t="s">
        <v>1806</v>
      </c>
      <c r="B18" s="388" t="s">
        <v>1942</v>
      </c>
      <c r="C18" s="801" t="s">
        <v>34</v>
      </c>
      <c r="D18" s="189">
        <v>0</v>
      </c>
      <c r="E18" s="193">
        <v>0</v>
      </c>
      <c r="F18" s="203">
        <v>0.67679999999999996</v>
      </c>
      <c r="G18" s="172">
        <v>25</v>
      </c>
      <c r="H18" s="668" t="s">
        <v>23</v>
      </c>
      <c r="I18" s="192" t="s">
        <v>399</v>
      </c>
      <c r="J18" s="192" t="s">
        <v>2835</v>
      </c>
      <c r="K18" s="79"/>
      <c r="L18" s="79"/>
      <c r="M18" s="79"/>
      <c r="N18" s="79"/>
      <c r="O18" s="79"/>
      <c r="P18" s="79"/>
      <c r="Q18" s="79"/>
      <c r="R18" s="79"/>
      <c r="S18" s="79"/>
      <c r="T18" s="79"/>
      <c r="U18" s="79"/>
      <c r="V18" s="79"/>
      <c r="W18" s="79"/>
    </row>
    <row r="19" spans="1:23" s="4" customFormat="1" ht="39" customHeight="1">
      <c r="A19" s="1374" t="s">
        <v>1806</v>
      </c>
      <c r="B19" s="388" t="s">
        <v>1919</v>
      </c>
      <c r="C19" s="801" t="s">
        <v>34</v>
      </c>
      <c r="D19" s="189">
        <v>0</v>
      </c>
      <c r="E19" s="193">
        <v>0</v>
      </c>
      <c r="F19" s="203">
        <v>5.2600000000000001E-2</v>
      </c>
      <c r="G19" s="172">
        <v>2</v>
      </c>
      <c r="H19" s="668" t="s">
        <v>23</v>
      </c>
      <c r="I19" s="192" t="s">
        <v>399</v>
      </c>
      <c r="J19" s="192" t="s">
        <v>2835</v>
      </c>
      <c r="K19" s="79"/>
      <c r="L19" s="79"/>
      <c r="M19" s="79"/>
      <c r="N19" s="79"/>
      <c r="O19" s="79"/>
      <c r="P19" s="79"/>
      <c r="Q19" s="79"/>
      <c r="R19" s="79"/>
      <c r="S19" s="79"/>
      <c r="T19" s="79"/>
      <c r="U19" s="79"/>
      <c r="V19" s="79"/>
      <c r="W19" s="79"/>
    </row>
    <row r="20" spans="1:23" s="4" customFormat="1" ht="13">
      <c r="A20" s="986" t="s">
        <v>1483</v>
      </c>
      <c r="B20" s="909"/>
      <c r="C20" s="188"/>
      <c r="D20" s="189"/>
      <c r="E20" s="193"/>
      <c r="F20" s="193"/>
      <c r="G20" s="190"/>
      <c r="H20" s="191"/>
      <c r="I20" s="192"/>
      <c r="J20" s="192"/>
      <c r="K20" s="79"/>
      <c r="L20" s="79"/>
      <c r="M20" s="79"/>
      <c r="N20" s="79"/>
      <c r="O20" s="79"/>
      <c r="P20" s="79"/>
      <c r="Q20" s="79"/>
      <c r="R20" s="79"/>
      <c r="S20" s="79"/>
      <c r="T20" s="79"/>
      <c r="U20" s="79"/>
      <c r="V20" s="79"/>
      <c r="W20" s="79"/>
    </row>
    <row r="21" spans="1:23" s="4" customFormat="1" ht="13">
      <c r="A21" s="867" t="s">
        <v>1807</v>
      </c>
      <c r="B21" s="736"/>
      <c r="C21" s="188" t="s">
        <v>2288</v>
      </c>
      <c r="D21" s="189"/>
      <c r="E21" s="193">
        <v>4.4999999999999998E-2</v>
      </c>
      <c r="F21" s="193">
        <v>0.45</v>
      </c>
      <c r="G21" s="190">
        <v>10</v>
      </c>
      <c r="H21" s="191" t="s">
        <v>22</v>
      </c>
      <c r="I21" s="192" t="s">
        <v>22</v>
      </c>
      <c r="J21" s="192" t="s">
        <v>2836</v>
      </c>
      <c r="K21" s="79"/>
      <c r="L21" s="79"/>
      <c r="M21" s="79"/>
      <c r="N21" s="79"/>
      <c r="O21" s="79"/>
      <c r="P21" s="79"/>
      <c r="Q21" s="79"/>
      <c r="R21" s="79"/>
      <c r="S21" s="79"/>
      <c r="T21" s="79"/>
      <c r="U21" s="79"/>
      <c r="V21" s="79"/>
      <c r="W21" s="79"/>
    </row>
    <row r="22" spans="1:23" s="4" customFormat="1" ht="13">
      <c r="A22" s="105" t="s">
        <v>870</v>
      </c>
      <c r="B22" s="738"/>
      <c r="C22" s="188" t="s">
        <v>34</v>
      </c>
      <c r="D22" s="189"/>
      <c r="E22" s="193">
        <v>2.5000000000000001E-2</v>
      </c>
      <c r="F22" s="193">
        <v>0.40799999999999997</v>
      </c>
      <c r="G22" s="190">
        <v>11</v>
      </c>
      <c r="H22" s="191" t="s">
        <v>23</v>
      </c>
      <c r="I22" s="192" t="s">
        <v>22</v>
      </c>
      <c r="J22" s="192"/>
      <c r="K22" s="79"/>
      <c r="L22" s="79"/>
      <c r="M22" s="79"/>
      <c r="N22" s="79"/>
      <c r="O22" s="79"/>
      <c r="P22" s="79"/>
      <c r="Q22" s="79"/>
      <c r="R22" s="79"/>
      <c r="S22" s="79"/>
      <c r="T22" s="79"/>
      <c r="U22" s="79"/>
      <c r="V22" s="79"/>
      <c r="W22" s="79"/>
    </row>
    <row r="23" spans="1:23" s="4" customFormat="1" ht="13">
      <c r="A23" s="990" t="s">
        <v>983</v>
      </c>
      <c r="B23" s="915"/>
      <c r="C23" s="188"/>
      <c r="D23" s="189"/>
      <c r="E23" s="193"/>
      <c r="F23" s="193"/>
      <c r="G23" s="190"/>
      <c r="H23" s="191"/>
      <c r="I23" s="192"/>
      <c r="J23" s="192"/>
      <c r="K23" s="79"/>
      <c r="L23" s="79"/>
      <c r="M23" s="79"/>
      <c r="N23" s="79"/>
      <c r="O23" s="79"/>
      <c r="P23" s="79"/>
      <c r="Q23" s="79"/>
      <c r="R23" s="79"/>
      <c r="S23" s="79"/>
      <c r="T23" s="79"/>
      <c r="U23" s="79"/>
      <c r="V23" s="79"/>
      <c r="W23" s="79"/>
    </row>
    <row r="24" spans="1:23" s="4" customFormat="1" ht="13">
      <c r="A24" s="990" t="s">
        <v>202</v>
      </c>
      <c r="B24" s="900"/>
      <c r="C24" s="188"/>
      <c r="D24" s="189"/>
      <c r="E24" s="193"/>
      <c r="F24" s="193"/>
      <c r="G24" s="190"/>
      <c r="H24" s="191"/>
      <c r="I24" s="192"/>
      <c r="J24" s="192"/>
      <c r="K24" s="79"/>
      <c r="L24" s="79"/>
      <c r="M24" s="79"/>
      <c r="N24" s="79"/>
      <c r="O24" s="79"/>
      <c r="P24" s="79"/>
      <c r="Q24" s="79"/>
      <c r="R24" s="79"/>
      <c r="S24" s="79"/>
      <c r="T24" s="79"/>
      <c r="U24" s="79"/>
      <c r="V24" s="79"/>
      <c r="W24" s="79"/>
    </row>
    <row r="25" spans="1:23" s="393" customFormat="1" ht="13">
      <c r="A25" s="867" t="s">
        <v>1635</v>
      </c>
      <c r="B25" s="736"/>
      <c r="C25" s="188" t="s">
        <v>34</v>
      </c>
      <c r="D25" s="189"/>
      <c r="E25" s="193">
        <v>3.5999999999999997E-2</v>
      </c>
      <c r="F25" s="193" t="s">
        <v>1651</v>
      </c>
      <c r="G25" s="190">
        <v>11</v>
      </c>
      <c r="H25" s="191" t="s">
        <v>23</v>
      </c>
      <c r="I25" s="192" t="s">
        <v>23</v>
      </c>
      <c r="J25" s="192" t="s">
        <v>2820</v>
      </c>
      <c r="K25" s="185"/>
      <c r="L25" s="185"/>
      <c r="M25" s="185"/>
      <c r="N25" s="185"/>
      <c r="O25" s="185"/>
      <c r="P25" s="185"/>
      <c r="Q25" s="185"/>
      <c r="R25" s="185"/>
      <c r="S25" s="185"/>
      <c r="T25" s="185"/>
      <c r="U25" s="185"/>
      <c r="V25" s="185"/>
      <c r="W25" s="185"/>
    </row>
    <row r="26" spans="1:23" s="194" customFormat="1" ht="13">
      <c r="A26" s="284" t="s">
        <v>708</v>
      </c>
      <c r="B26" s="735"/>
      <c r="C26" s="188"/>
      <c r="D26" s="189"/>
      <c r="E26" s="244"/>
      <c r="F26" s="244"/>
      <c r="G26" s="190"/>
      <c r="H26" s="191" t="s">
        <v>22</v>
      </c>
      <c r="I26" s="192" t="s">
        <v>22</v>
      </c>
      <c r="J26" s="192" t="s">
        <v>2821</v>
      </c>
      <c r="K26" s="463"/>
      <c r="L26" s="463"/>
      <c r="M26" s="463"/>
      <c r="N26" s="463"/>
      <c r="O26" s="463"/>
      <c r="P26" s="463"/>
      <c r="Q26" s="463"/>
      <c r="R26" s="463"/>
      <c r="S26" s="463"/>
      <c r="T26" s="463"/>
      <c r="U26" s="463"/>
      <c r="V26" s="463"/>
      <c r="W26" s="463"/>
    </row>
    <row r="27" spans="1:23" s="4" customFormat="1" ht="13">
      <c r="A27" s="985" t="s">
        <v>1451</v>
      </c>
      <c r="B27" s="896"/>
      <c r="C27" s="188"/>
      <c r="D27" s="189"/>
      <c r="E27" s="193"/>
      <c r="F27" s="193"/>
      <c r="G27" s="190"/>
      <c r="H27" s="191"/>
      <c r="I27" s="192"/>
      <c r="J27" s="192"/>
      <c r="K27" s="79"/>
      <c r="L27" s="79"/>
      <c r="M27" s="79"/>
      <c r="N27" s="79"/>
      <c r="O27" s="79"/>
      <c r="P27" s="79"/>
      <c r="Q27" s="79"/>
      <c r="R27" s="79"/>
      <c r="S27" s="79"/>
      <c r="T27" s="79"/>
      <c r="U27" s="79"/>
      <c r="V27" s="79"/>
      <c r="W27" s="79"/>
    </row>
    <row r="28" spans="1:23" s="4" customFormat="1" ht="26">
      <c r="A28" s="1094" t="s">
        <v>1326</v>
      </c>
      <c r="B28" s="197" t="s">
        <v>2709</v>
      </c>
      <c r="C28" s="607">
        <v>44378</v>
      </c>
      <c r="D28" s="189"/>
      <c r="E28" s="193">
        <v>0.01</v>
      </c>
      <c r="F28" s="193">
        <v>0.4</v>
      </c>
      <c r="G28" s="190">
        <v>40</v>
      </c>
      <c r="H28" s="191" t="s">
        <v>23</v>
      </c>
      <c r="I28" s="192" t="s">
        <v>23</v>
      </c>
      <c r="J28" s="192"/>
      <c r="K28" s="79"/>
      <c r="L28" s="79"/>
      <c r="M28" s="79"/>
      <c r="N28" s="79"/>
      <c r="O28" s="79"/>
      <c r="P28" s="79"/>
      <c r="Q28" s="79"/>
      <c r="R28" s="79"/>
      <c r="S28" s="79"/>
      <c r="T28" s="79"/>
      <c r="U28" s="79"/>
      <c r="V28" s="79"/>
      <c r="W28" s="79"/>
    </row>
    <row r="29" spans="1:23" s="9" customFormat="1" ht="13">
      <c r="A29" s="1049" t="s">
        <v>1326</v>
      </c>
      <c r="B29" s="460" t="s">
        <v>1230</v>
      </c>
      <c r="C29" s="607">
        <v>44013</v>
      </c>
      <c r="D29" s="189"/>
      <c r="E29" s="193" t="s">
        <v>1331</v>
      </c>
      <c r="F29" s="193" t="s">
        <v>1328</v>
      </c>
      <c r="G29" s="190">
        <v>15</v>
      </c>
      <c r="H29" s="191" t="s">
        <v>23</v>
      </c>
      <c r="I29" s="192" t="s">
        <v>23</v>
      </c>
      <c r="J29" s="192"/>
      <c r="K29" s="12"/>
      <c r="L29" s="12"/>
      <c r="M29" s="12"/>
      <c r="N29" s="12"/>
      <c r="O29" s="12"/>
      <c r="P29" s="12"/>
      <c r="Q29" s="12"/>
      <c r="R29" s="12"/>
      <c r="S29" s="12"/>
      <c r="T29" s="12"/>
      <c r="U29" s="12"/>
      <c r="V29" s="12"/>
      <c r="W29" s="12"/>
    </row>
    <row r="30" spans="1:23" s="9" customFormat="1" ht="26">
      <c r="A30" s="1049" t="s">
        <v>1326</v>
      </c>
      <c r="B30" s="197" t="s">
        <v>2449</v>
      </c>
      <c r="C30" s="607">
        <v>44013</v>
      </c>
      <c r="D30" s="189"/>
      <c r="E30" s="193" t="s">
        <v>1332</v>
      </c>
      <c r="F30" s="193" t="s">
        <v>1328</v>
      </c>
      <c r="G30" s="190">
        <v>7</v>
      </c>
      <c r="H30" s="191" t="s">
        <v>23</v>
      </c>
      <c r="I30" s="192" t="s">
        <v>23</v>
      </c>
      <c r="J30" s="192"/>
      <c r="K30" s="12"/>
      <c r="L30" s="12"/>
      <c r="M30" s="12"/>
      <c r="N30" s="12"/>
      <c r="O30" s="12"/>
      <c r="P30" s="12"/>
      <c r="Q30" s="12"/>
      <c r="R30" s="12"/>
      <c r="S30" s="12"/>
      <c r="T30" s="12"/>
      <c r="U30" s="12"/>
      <c r="V30" s="12"/>
      <c r="W30" s="12"/>
    </row>
    <row r="31" spans="1:23" s="534" customFormat="1" ht="52">
      <c r="A31" s="1146" t="s">
        <v>1326</v>
      </c>
      <c r="B31" s="460" t="s">
        <v>2450</v>
      </c>
      <c r="C31" s="607">
        <v>44013</v>
      </c>
      <c r="D31" s="189"/>
      <c r="E31" s="193" t="s">
        <v>1329</v>
      </c>
      <c r="F31" s="193"/>
      <c r="G31" s="190" t="s">
        <v>1330</v>
      </c>
      <c r="H31" s="191" t="s">
        <v>23</v>
      </c>
      <c r="I31" s="192" t="s">
        <v>23</v>
      </c>
      <c r="J31" s="192"/>
      <c r="K31" s="533"/>
      <c r="L31" s="533"/>
      <c r="M31" s="533"/>
      <c r="N31" s="533"/>
      <c r="O31" s="533"/>
      <c r="P31" s="533"/>
      <c r="Q31" s="533"/>
      <c r="R31" s="533"/>
      <c r="S31" s="533"/>
      <c r="T31" s="533"/>
      <c r="U31" s="533"/>
      <c r="V31" s="533"/>
      <c r="W31" s="533"/>
    </row>
    <row r="32" spans="1:23" s="1009" customFormat="1" ht="26.15" customHeight="1">
      <c r="A32" s="1308" t="s">
        <v>1808</v>
      </c>
      <c r="B32" s="1012" t="s">
        <v>2438</v>
      </c>
      <c r="C32" s="251" t="s">
        <v>2446</v>
      </c>
      <c r="D32" s="252">
        <v>1540.64</v>
      </c>
      <c r="E32" s="253">
        <v>3.3000000000000002E-2</v>
      </c>
      <c r="F32" s="253"/>
      <c r="G32" s="254">
        <v>7</v>
      </c>
      <c r="H32" s="97" t="s">
        <v>23</v>
      </c>
      <c r="I32" s="322" t="s">
        <v>22</v>
      </c>
      <c r="J32" s="322" t="s">
        <v>2823</v>
      </c>
      <c r="K32" s="1008"/>
      <c r="L32" s="1008"/>
      <c r="M32" s="1008"/>
      <c r="N32" s="1008"/>
      <c r="O32" s="1008"/>
      <c r="P32" s="1008"/>
      <c r="Q32" s="1008"/>
      <c r="R32" s="1008"/>
      <c r="S32" s="1008"/>
      <c r="T32" s="1008"/>
      <c r="U32" s="1008"/>
      <c r="V32" s="1008"/>
      <c r="W32" s="1008"/>
    </row>
    <row r="33" spans="1:23" s="1009" customFormat="1" ht="26.15" customHeight="1">
      <c r="A33" s="1329" t="s">
        <v>1808</v>
      </c>
      <c r="B33" s="1012" t="s">
        <v>2439</v>
      </c>
      <c r="C33" s="251" t="s">
        <v>2446</v>
      </c>
      <c r="D33" s="252">
        <v>2188.44</v>
      </c>
      <c r="E33" s="253">
        <v>0.04</v>
      </c>
      <c r="F33" s="253"/>
      <c r="G33" s="254">
        <v>7</v>
      </c>
      <c r="H33" s="97" t="s">
        <v>23</v>
      </c>
      <c r="I33" s="322" t="s">
        <v>22</v>
      </c>
      <c r="J33" s="322" t="s">
        <v>2823</v>
      </c>
      <c r="K33" s="1008"/>
      <c r="L33" s="1008"/>
      <c r="M33" s="1008"/>
      <c r="N33" s="1008"/>
      <c r="O33" s="1008"/>
      <c r="P33" s="1008"/>
      <c r="Q33" s="1008"/>
      <c r="R33" s="1008"/>
      <c r="S33" s="1008"/>
      <c r="T33" s="1008"/>
      <c r="U33" s="1008"/>
      <c r="V33" s="1008"/>
      <c r="W33" s="1008"/>
    </row>
    <row r="34" spans="1:23" s="1009" customFormat="1" ht="26.15" customHeight="1">
      <c r="A34" s="1330" t="s">
        <v>1808</v>
      </c>
      <c r="B34" s="1012" t="s">
        <v>2429</v>
      </c>
      <c r="C34" s="251" t="s">
        <v>2447</v>
      </c>
      <c r="D34" s="252">
        <v>2761</v>
      </c>
      <c r="E34" s="253">
        <v>4.4999999999999998E-2</v>
      </c>
      <c r="F34" s="253"/>
      <c r="G34" s="254">
        <v>6</v>
      </c>
      <c r="H34" s="97" t="s">
        <v>23</v>
      </c>
      <c r="I34" s="322" t="s">
        <v>22</v>
      </c>
      <c r="J34" s="322" t="s">
        <v>2823</v>
      </c>
      <c r="K34" s="1008"/>
      <c r="L34" s="1008"/>
      <c r="M34" s="1008"/>
      <c r="N34" s="1008"/>
      <c r="O34" s="1008"/>
      <c r="P34" s="1008"/>
      <c r="Q34" s="1008"/>
      <c r="R34" s="1008"/>
      <c r="S34" s="1008"/>
      <c r="T34" s="1008"/>
      <c r="U34" s="1008"/>
      <c r="V34" s="1008"/>
      <c r="W34" s="1008"/>
    </row>
    <row r="35" spans="1:23" s="4" customFormat="1" ht="13">
      <c r="A35" s="995" t="s">
        <v>618</v>
      </c>
      <c r="B35" s="867"/>
      <c r="C35" s="188"/>
      <c r="D35" s="189"/>
      <c r="E35" s="193"/>
      <c r="F35" s="193"/>
      <c r="G35" s="190"/>
      <c r="H35" s="191"/>
      <c r="I35" s="192"/>
      <c r="J35" s="192" t="s">
        <v>2840</v>
      </c>
      <c r="K35" s="79"/>
      <c r="L35" s="79"/>
      <c r="M35" s="79"/>
      <c r="N35" s="79"/>
      <c r="O35" s="79"/>
      <c r="P35" s="79"/>
      <c r="Q35" s="79"/>
      <c r="R35" s="79"/>
      <c r="S35" s="79"/>
      <c r="T35" s="79"/>
      <c r="U35" s="79"/>
      <c r="V35" s="79"/>
      <c r="W35" s="79"/>
    </row>
    <row r="36" spans="1:23" s="4" customFormat="1" ht="13">
      <c r="A36" s="990" t="s">
        <v>583</v>
      </c>
      <c r="B36" s="900"/>
      <c r="C36" s="188"/>
      <c r="D36" s="189"/>
      <c r="E36" s="193"/>
      <c r="F36" s="193"/>
      <c r="G36" s="190"/>
      <c r="H36" s="191"/>
      <c r="I36" s="192"/>
      <c r="J36" s="192"/>
      <c r="K36" s="79"/>
      <c r="L36" s="79"/>
      <c r="M36" s="79"/>
      <c r="N36" s="79"/>
      <c r="O36" s="79"/>
      <c r="P36" s="79"/>
      <c r="Q36" s="79"/>
      <c r="R36" s="79"/>
      <c r="S36" s="79"/>
      <c r="T36" s="79"/>
      <c r="U36" s="79"/>
      <c r="V36" s="79"/>
      <c r="W36" s="79"/>
    </row>
    <row r="37" spans="1:23" s="9" customFormat="1" ht="13">
      <c r="A37" s="1001" t="s">
        <v>474</v>
      </c>
      <c r="B37" s="910"/>
      <c r="C37" s="318"/>
      <c r="D37" s="319"/>
      <c r="E37" s="320"/>
      <c r="F37" s="320"/>
      <c r="G37" s="321"/>
      <c r="H37" s="90"/>
      <c r="I37" s="322"/>
      <c r="J37" s="322"/>
      <c r="K37" s="12"/>
      <c r="L37" s="12"/>
      <c r="M37" s="12"/>
      <c r="N37" s="12"/>
      <c r="O37" s="12"/>
      <c r="P37" s="12"/>
      <c r="Q37" s="12"/>
      <c r="R37" s="12"/>
      <c r="S37" s="12"/>
      <c r="T37" s="12"/>
      <c r="U37" s="12"/>
      <c r="V37" s="12"/>
      <c r="W37" s="12"/>
    </row>
    <row r="38" spans="1:23" s="4" customFormat="1" ht="13">
      <c r="A38" s="990" t="s">
        <v>1374</v>
      </c>
      <c r="B38" s="900"/>
      <c r="C38" s="188" t="s">
        <v>34</v>
      </c>
      <c r="D38" s="189"/>
      <c r="E38" s="193">
        <v>4.8000000000000001E-2</v>
      </c>
      <c r="F38" s="193">
        <v>0.5</v>
      </c>
      <c r="G38" s="190">
        <v>10</v>
      </c>
      <c r="H38" s="191" t="s">
        <v>23</v>
      </c>
      <c r="I38" s="192" t="s">
        <v>22</v>
      </c>
      <c r="J38" s="192"/>
      <c r="K38" s="79"/>
      <c r="L38" s="79"/>
      <c r="M38" s="79"/>
      <c r="N38" s="79"/>
      <c r="O38" s="79"/>
      <c r="P38" s="79"/>
      <c r="Q38" s="79"/>
      <c r="R38" s="79"/>
      <c r="S38" s="79"/>
      <c r="T38" s="79"/>
      <c r="U38" s="79"/>
      <c r="V38" s="79"/>
      <c r="W38" s="79"/>
    </row>
    <row r="39" spans="1:23" s="9" customFormat="1" ht="13">
      <c r="A39" s="166" t="s">
        <v>1502</v>
      </c>
      <c r="B39" s="166"/>
      <c r="C39" s="318" t="s">
        <v>1287</v>
      </c>
      <c r="D39" s="319"/>
      <c r="E39" s="455"/>
      <c r="F39" s="455"/>
      <c r="G39" s="321"/>
      <c r="H39" s="90"/>
      <c r="I39" s="322"/>
      <c r="J39" s="322"/>
      <c r="K39" s="12"/>
      <c r="L39" s="12"/>
      <c r="M39" s="12"/>
      <c r="N39" s="12"/>
      <c r="O39" s="12"/>
      <c r="P39" s="12"/>
      <c r="Q39" s="12"/>
      <c r="R39" s="12"/>
      <c r="S39" s="12"/>
      <c r="T39" s="12"/>
      <c r="U39" s="12"/>
      <c r="V39" s="12"/>
      <c r="W39" s="12"/>
    </row>
    <row r="40" spans="1:23" s="4" customFormat="1" ht="13">
      <c r="A40" s="986" t="s">
        <v>1241</v>
      </c>
      <c r="B40" s="898"/>
      <c r="C40" s="188"/>
      <c r="D40" s="189"/>
      <c r="E40" s="193"/>
      <c r="F40" s="193"/>
      <c r="G40" s="190"/>
      <c r="H40" s="191"/>
      <c r="I40" s="192"/>
      <c r="J40" s="192"/>
      <c r="K40" s="79"/>
      <c r="L40" s="79"/>
      <c r="M40" s="79"/>
      <c r="N40" s="79"/>
      <c r="O40" s="79"/>
      <c r="P40" s="79"/>
      <c r="Q40" s="79"/>
      <c r="R40" s="79"/>
      <c r="S40" s="79"/>
      <c r="T40" s="79"/>
      <c r="U40" s="79"/>
      <c r="V40" s="79"/>
      <c r="W40" s="79"/>
    </row>
    <row r="41" spans="1:23" s="4" customFormat="1" ht="13">
      <c r="A41" s="429" t="s">
        <v>516</v>
      </c>
      <c r="B41" s="429"/>
      <c r="C41" s="188"/>
      <c r="D41" s="189"/>
      <c r="E41" s="193"/>
      <c r="F41" s="193"/>
      <c r="G41" s="190"/>
      <c r="H41" s="191"/>
      <c r="I41" s="192"/>
      <c r="J41" s="192"/>
      <c r="K41" s="79"/>
      <c r="L41" s="79"/>
      <c r="M41" s="79"/>
      <c r="N41" s="79"/>
      <c r="O41" s="79"/>
      <c r="P41" s="79"/>
      <c r="Q41" s="79"/>
      <c r="R41" s="79"/>
      <c r="S41" s="79"/>
      <c r="T41" s="79"/>
      <c r="U41" s="79"/>
      <c r="V41" s="79"/>
      <c r="W41" s="79"/>
    </row>
    <row r="42" spans="1:23" s="4" customFormat="1" ht="13">
      <c r="A42" s="986" t="s">
        <v>542</v>
      </c>
      <c r="B42" s="898"/>
      <c r="C42" s="188"/>
      <c r="D42" s="189"/>
      <c r="E42" s="193"/>
      <c r="F42" s="193"/>
      <c r="G42" s="190"/>
      <c r="H42" s="191"/>
      <c r="I42" s="192"/>
      <c r="J42" s="192"/>
      <c r="K42" s="79"/>
      <c r="L42" s="79"/>
      <c r="M42" s="79"/>
      <c r="N42" s="79"/>
      <c r="O42" s="79"/>
      <c r="P42" s="79"/>
      <c r="Q42" s="79"/>
      <c r="R42" s="79"/>
      <c r="S42" s="79"/>
      <c r="T42" s="79"/>
      <c r="U42" s="79"/>
      <c r="V42" s="79"/>
      <c r="W42" s="79"/>
    </row>
    <row r="43" spans="1:23" s="168" customFormat="1" ht="28.5">
      <c r="A43" s="1309" t="s">
        <v>1619</v>
      </c>
      <c r="B43" s="1310"/>
      <c r="C43" s="318" t="s">
        <v>1547</v>
      </c>
      <c r="D43" s="189"/>
      <c r="E43" s="193" t="s">
        <v>1546</v>
      </c>
      <c r="F43" s="193">
        <v>0.34200000000000003</v>
      </c>
      <c r="G43" s="190">
        <v>13.5</v>
      </c>
      <c r="H43" s="191" t="s">
        <v>23</v>
      </c>
      <c r="I43" s="192" t="s">
        <v>23</v>
      </c>
      <c r="J43" s="192" t="s">
        <v>2824</v>
      </c>
      <c r="K43" s="167"/>
      <c r="L43" s="167"/>
      <c r="M43" s="167"/>
      <c r="N43" s="167"/>
      <c r="O43" s="167"/>
      <c r="P43" s="167"/>
      <c r="Q43" s="167"/>
      <c r="R43" s="167"/>
      <c r="S43" s="167"/>
      <c r="T43" s="167"/>
      <c r="U43" s="167"/>
      <c r="V43" s="167"/>
      <c r="W43" s="167"/>
    </row>
    <row r="44" spans="1:23" s="168" customFormat="1" ht="28.5">
      <c r="A44" s="1329" t="s">
        <v>1619</v>
      </c>
      <c r="B44" s="1310"/>
      <c r="C44" s="318" t="s">
        <v>1548</v>
      </c>
      <c r="D44" s="189"/>
      <c r="E44" s="193" t="s">
        <v>1546</v>
      </c>
      <c r="F44" s="193">
        <v>0.34499999999999997</v>
      </c>
      <c r="G44" s="190">
        <v>13.5</v>
      </c>
      <c r="H44" s="191" t="s">
        <v>23</v>
      </c>
      <c r="I44" s="192" t="s">
        <v>23</v>
      </c>
      <c r="J44" s="192" t="s">
        <v>2824</v>
      </c>
      <c r="K44" s="167"/>
      <c r="L44" s="167"/>
      <c r="M44" s="167"/>
      <c r="N44" s="167"/>
      <c r="O44" s="167"/>
      <c r="P44" s="167"/>
      <c r="Q44" s="167"/>
      <c r="R44" s="167"/>
      <c r="S44" s="167"/>
      <c r="T44" s="167"/>
      <c r="U44" s="167"/>
      <c r="V44" s="167"/>
      <c r="W44" s="167"/>
    </row>
    <row r="45" spans="1:23" s="168" customFormat="1" ht="41.5">
      <c r="A45" s="1330" t="s">
        <v>1619</v>
      </c>
      <c r="B45" s="1310"/>
      <c r="C45" s="318" t="s">
        <v>1549</v>
      </c>
      <c r="D45" s="237"/>
      <c r="E45" s="193" t="s">
        <v>1546</v>
      </c>
      <c r="F45" s="193">
        <v>0.63800000000000001</v>
      </c>
      <c r="G45" s="190">
        <v>26</v>
      </c>
      <c r="H45" s="191" t="s">
        <v>23</v>
      </c>
      <c r="I45" s="192" t="s">
        <v>23</v>
      </c>
      <c r="J45" s="192" t="s">
        <v>2824</v>
      </c>
      <c r="K45" s="167"/>
      <c r="L45" s="167"/>
      <c r="M45" s="167"/>
      <c r="N45" s="167"/>
      <c r="O45" s="167"/>
      <c r="P45" s="167"/>
      <c r="Q45" s="167"/>
      <c r="R45" s="167"/>
      <c r="S45" s="167"/>
      <c r="T45" s="167"/>
      <c r="U45" s="167"/>
      <c r="V45" s="167"/>
      <c r="W45" s="167"/>
    </row>
    <row r="46" spans="1:23" s="4" customFormat="1" ht="13">
      <c r="A46" s="166" t="s">
        <v>665</v>
      </c>
      <c r="B46" s="166"/>
      <c r="C46" s="188"/>
      <c r="D46" s="189"/>
      <c r="E46" s="193">
        <v>0</v>
      </c>
      <c r="F46" s="193"/>
      <c r="G46" s="190"/>
      <c r="H46" s="191"/>
      <c r="I46" s="192"/>
      <c r="J46" s="192"/>
      <c r="K46" s="79"/>
      <c r="L46" s="79"/>
      <c r="M46" s="79"/>
      <c r="N46" s="79"/>
      <c r="O46" s="79"/>
      <c r="P46" s="79"/>
      <c r="Q46" s="79"/>
      <c r="R46" s="79"/>
      <c r="S46" s="79"/>
      <c r="T46" s="79"/>
      <c r="U46" s="79"/>
      <c r="V46" s="79"/>
      <c r="W46" s="79"/>
    </row>
    <row r="47" spans="1:23" s="4" customFormat="1" ht="13" customHeight="1">
      <c r="A47" s="1286" t="s">
        <v>334</v>
      </c>
      <c r="B47" s="197" t="s">
        <v>361</v>
      </c>
      <c r="C47" s="188" t="s">
        <v>2643</v>
      </c>
      <c r="D47" s="189">
        <v>0.93</v>
      </c>
      <c r="E47" s="193"/>
      <c r="F47" s="193">
        <v>0.14000000000000001</v>
      </c>
      <c r="G47" s="190">
        <v>11</v>
      </c>
      <c r="H47" s="191" t="s">
        <v>23</v>
      </c>
      <c r="I47" s="192" t="s">
        <v>22</v>
      </c>
      <c r="J47" s="192"/>
      <c r="K47" s="79"/>
      <c r="L47" s="79"/>
      <c r="M47" s="79"/>
      <c r="N47" s="79"/>
      <c r="O47" s="79"/>
      <c r="P47" s="79"/>
      <c r="Q47" s="79"/>
      <c r="R47" s="79"/>
      <c r="S47" s="79"/>
      <c r="T47" s="79"/>
      <c r="U47" s="79"/>
      <c r="V47" s="79"/>
      <c r="W47" s="79"/>
    </row>
    <row r="48" spans="1:23" s="4" customFormat="1" ht="26">
      <c r="A48" s="1045" t="s">
        <v>334</v>
      </c>
      <c r="B48" s="353" t="s">
        <v>2646</v>
      </c>
      <c r="C48" s="188" t="s">
        <v>2644</v>
      </c>
      <c r="D48" s="189" t="s">
        <v>2645</v>
      </c>
      <c r="E48" s="193"/>
      <c r="F48" s="193">
        <v>0.47499999999999998</v>
      </c>
      <c r="G48" s="190">
        <v>15</v>
      </c>
      <c r="H48" s="191" t="s">
        <v>23</v>
      </c>
      <c r="I48" s="192" t="s">
        <v>22</v>
      </c>
      <c r="J48" s="192"/>
      <c r="K48" s="79"/>
      <c r="L48" s="79"/>
      <c r="M48" s="79"/>
      <c r="N48" s="79"/>
      <c r="O48" s="79"/>
      <c r="P48" s="79"/>
      <c r="Q48" s="79"/>
      <c r="R48" s="79"/>
      <c r="S48" s="79"/>
      <c r="T48" s="79"/>
      <c r="U48" s="79"/>
      <c r="V48" s="79"/>
      <c r="W48" s="79"/>
    </row>
    <row r="49" spans="1:39" s="9" customFormat="1" ht="13">
      <c r="A49" s="250" t="s">
        <v>273</v>
      </c>
      <c r="B49" s="250"/>
      <c r="C49" s="251"/>
      <c r="D49" s="252"/>
      <c r="E49" s="253"/>
      <c r="F49" s="253"/>
      <c r="G49" s="254"/>
      <c r="H49" s="97"/>
      <c r="I49" s="255"/>
      <c r="J49" s="322"/>
      <c r="K49" s="12"/>
      <c r="L49" s="12"/>
      <c r="M49" s="12"/>
      <c r="N49" s="12"/>
      <c r="O49" s="12"/>
      <c r="P49" s="12"/>
      <c r="Q49" s="12"/>
      <c r="R49" s="12"/>
      <c r="S49" s="12"/>
      <c r="T49" s="12"/>
      <c r="U49" s="12"/>
      <c r="V49" s="12"/>
      <c r="W49" s="12"/>
    </row>
    <row r="50" spans="1:39" s="168" customFormat="1" ht="13">
      <c r="A50" s="167"/>
      <c r="B50" s="902"/>
      <c r="C50" s="211"/>
      <c r="D50" s="394"/>
      <c r="E50" s="290"/>
      <c r="F50" s="229"/>
      <c r="G50" s="211"/>
      <c r="H50" s="211"/>
      <c r="I50" s="293"/>
      <c r="J50" s="293"/>
      <c r="K50" s="167"/>
      <c r="L50" s="167"/>
      <c r="M50" s="167"/>
      <c r="N50" s="167"/>
      <c r="O50" s="167"/>
      <c r="P50" s="167"/>
      <c r="Q50" s="167"/>
      <c r="R50" s="167"/>
      <c r="S50" s="167"/>
      <c r="T50" s="167"/>
      <c r="U50" s="167"/>
      <c r="V50" s="167"/>
      <c r="W50" s="167"/>
    </row>
    <row r="51" spans="1:39" s="317" customFormat="1" ht="13">
      <c r="A51" s="1136" t="s">
        <v>2681</v>
      </c>
      <c r="B51" s="1213"/>
      <c r="C51" s="1213"/>
      <c r="D51" s="1213"/>
      <c r="E51" s="1213"/>
      <c r="F51" s="1213"/>
      <c r="G51" s="1213"/>
      <c r="H51" s="1213"/>
      <c r="I51" s="1213"/>
      <c r="J51" s="1213"/>
      <c r="K51" s="1213"/>
      <c r="L51" s="1213"/>
      <c r="M51" s="1213"/>
      <c r="N51" s="1213"/>
      <c r="O51" s="1213"/>
      <c r="P51" s="44"/>
      <c r="Q51" s="44"/>
      <c r="R51" s="12"/>
      <c r="S51" s="316"/>
      <c r="T51" s="316"/>
      <c r="U51" s="316"/>
      <c r="V51" s="316"/>
      <c r="W51" s="316"/>
      <c r="X51" s="316"/>
      <c r="Y51" s="316"/>
      <c r="Z51" s="316"/>
      <c r="AA51" s="316"/>
      <c r="AB51" s="316"/>
      <c r="AC51" s="316"/>
      <c r="AD51" s="316"/>
      <c r="AE51" s="316"/>
      <c r="AF51" s="316"/>
      <c r="AG51" s="316"/>
      <c r="AH51" s="316"/>
      <c r="AI51" s="316"/>
      <c r="AJ51" s="316"/>
      <c r="AK51" s="316"/>
      <c r="AL51" s="316"/>
      <c r="AM51" s="316"/>
    </row>
    <row r="52" spans="1:39" s="304" customFormat="1" ht="13">
      <c r="A52" s="303" t="s">
        <v>400</v>
      </c>
      <c r="B52" s="303"/>
      <c r="C52" s="395"/>
      <c r="D52" s="394"/>
      <c r="E52" s="290"/>
      <c r="F52" s="229"/>
      <c r="G52" s="211"/>
      <c r="H52" s="211"/>
      <c r="I52" s="293"/>
      <c r="J52" s="293"/>
      <c r="K52" s="303"/>
      <c r="L52" s="303"/>
      <c r="M52" s="303"/>
      <c r="N52" s="303"/>
      <c r="O52" s="303"/>
      <c r="P52" s="303"/>
      <c r="Q52" s="303"/>
      <c r="R52" s="303"/>
      <c r="S52" s="303"/>
      <c r="T52" s="303"/>
      <c r="U52" s="303"/>
      <c r="V52" s="303"/>
      <c r="W52" s="303"/>
    </row>
    <row r="53" spans="1:39" s="304" customFormat="1" ht="13">
      <c r="A53" s="303"/>
      <c r="B53" s="303"/>
      <c r="C53" s="395"/>
      <c r="D53" s="394"/>
      <c r="E53" s="290"/>
      <c r="F53" s="492"/>
      <c r="G53" s="211"/>
      <c r="H53" s="211"/>
      <c r="I53" s="293"/>
      <c r="J53" s="293"/>
      <c r="K53" s="303"/>
      <c r="L53" s="303"/>
      <c r="M53" s="303"/>
      <c r="N53" s="303"/>
      <c r="O53" s="303"/>
      <c r="P53" s="303"/>
      <c r="Q53" s="303"/>
      <c r="R53" s="303"/>
      <c r="S53" s="303"/>
      <c r="T53" s="303"/>
      <c r="U53" s="303"/>
      <c r="V53" s="303"/>
      <c r="W53" s="303"/>
    </row>
    <row r="54" spans="1:39" s="9" customFormat="1" ht="13">
      <c r="A54" s="1519" t="s">
        <v>789</v>
      </c>
      <c r="B54" s="1519"/>
      <c r="C54" s="1519"/>
      <c r="D54" s="1519"/>
      <c r="E54" s="1519"/>
      <c r="F54" s="1519"/>
      <c r="G54" s="1519"/>
      <c r="H54" s="1519"/>
      <c r="I54" s="1519"/>
      <c r="J54" s="1294"/>
      <c r="K54" s="12"/>
      <c r="L54" s="12"/>
      <c r="M54" s="12"/>
      <c r="N54" s="12"/>
      <c r="O54" s="12"/>
      <c r="P54" s="12"/>
      <c r="Q54" s="12"/>
      <c r="R54" s="12"/>
      <c r="S54" s="12"/>
      <c r="T54" s="12"/>
      <c r="U54" s="12"/>
      <c r="V54" s="12"/>
      <c r="W54" s="12"/>
    </row>
    <row r="55" spans="1:39" s="534" customFormat="1" ht="13">
      <c r="A55" s="303" t="s">
        <v>790</v>
      </c>
      <c r="B55" s="303"/>
      <c r="C55" s="531"/>
      <c r="D55" s="532"/>
      <c r="E55" s="19"/>
      <c r="F55" s="494"/>
      <c r="G55" s="42"/>
      <c r="H55" s="42"/>
      <c r="I55" s="33"/>
      <c r="J55" s="33"/>
      <c r="K55" s="533"/>
      <c r="L55" s="533"/>
      <c r="M55" s="533"/>
      <c r="N55" s="533"/>
      <c r="O55" s="533"/>
      <c r="P55" s="533"/>
      <c r="Q55" s="533"/>
      <c r="R55" s="533"/>
      <c r="S55" s="533"/>
      <c r="T55" s="533"/>
      <c r="U55" s="533"/>
      <c r="V55" s="533"/>
      <c r="W55" s="533"/>
    </row>
    <row r="56" spans="1:39" s="9" customFormat="1" ht="13">
      <c r="A56" s="714" t="s">
        <v>1781</v>
      </c>
      <c r="B56" s="914"/>
      <c r="C56" s="58"/>
      <c r="D56" s="42"/>
      <c r="E56" s="56"/>
      <c r="F56" s="42"/>
      <c r="G56" s="42"/>
      <c r="H56" s="42"/>
      <c r="I56" s="33"/>
      <c r="J56" s="33"/>
      <c r="K56" s="12"/>
      <c r="L56" s="12"/>
      <c r="M56" s="12"/>
      <c r="N56" s="12"/>
      <c r="O56" s="12"/>
      <c r="P56" s="12"/>
      <c r="Q56" s="12"/>
      <c r="R56" s="12"/>
      <c r="S56" s="12"/>
      <c r="T56" s="12"/>
      <c r="U56" s="12"/>
      <c r="V56" s="12"/>
      <c r="W56" s="12"/>
    </row>
    <row r="57" spans="1:39" s="9" customFormat="1" ht="13">
      <c r="A57" s="587"/>
      <c r="B57" s="914"/>
      <c r="C57" s="58"/>
      <c r="D57" s="42"/>
      <c r="E57" s="56"/>
      <c r="F57" s="42"/>
      <c r="G57" s="42"/>
      <c r="H57" s="42"/>
      <c r="I57" s="33"/>
      <c r="J57" s="33"/>
      <c r="K57" s="12"/>
      <c r="L57" s="12"/>
      <c r="M57" s="12"/>
      <c r="N57" s="12"/>
      <c r="O57" s="12"/>
      <c r="P57" s="12"/>
      <c r="Q57" s="12"/>
      <c r="R57" s="12"/>
      <c r="S57" s="12"/>
      <c r="T57" s="12"/>
      <c r="U57" s="12"/>
      <c r="V57" s="12"/>
      <c r="W57" s="12"/>
    </row>
    <row r="58" spans="1:39" s="9" customFormat="1" ht="13">
      <c r="A58" s="764" t="s">
        <v>1892</v>
      </c>
      <c r="B58" s="902"/>
      <c r="C58" s="42"/>
      <c r="D58" s="532"/>
      <c r="E58" s="19"/>
      <c r="F58" s="769"/>
      <c r="G58" s="42"/>
      <c r="H58" s="42"/>
      <c r="I58" s="33"/>
      <c r="J58" s="33"/>
      <c r="K58" s="12"/>
      <c r="L58" s="12"/>
      <c r="M58" s="12"/>
      <c r="N58" s="12"/>
      <c r="O58" s="12"/>
      <c r="P58" s="12"/>
      <c r="Q58" s="12"/>
      <c r="R58" s="12"/>
      <c r="S58" s="12"/>
      <c r="T58" s="12"/>
      <c r="U58" s="12"/>
      <c r="V58" s="12"/>
      <c r="W58" s="12"/>
    </row>
    <row r="59" spans="1:39" s="9" customFormat="1" ht="13">
      <c r="A59" s="764"/>
      <c r="B59" s="902"/>
      <c r="C59" s="42"/>
      <c r="D59" s="532"/>
      <c r="E59" s="19"/>
      <c r="F59" s="769"/>
      <c r="G59" s="42"/>
      <c r="H59" s="42"/>
      <c r="I59" s="33"/>
      <c r="J59" s="33"/>
      <c r="K59" s="12"/>
      <c r="L59" s="12"/>
      <c r="M59" s="12"/>
      <c r="N59" s="12"/>
      <c r="O59" s="12"/>
      <c r="P59" s="12"/>
      <c r="Q59" s="12"/>
      <c r="R59" s="12"/>
      <c r="S59" s="12"/>
      <c r="T59" s="12"/>
      <c r="U59" s="12"/>
      <c r="V59" s="12"/>
      <c r="W59" s="12"/>
    </row>
    <row r="60" spans="1:39" s="9" customFormat="1" ht="13">
      <c r="A60" s="764" t="s">
        <v>1944</v>
      </c>
      <c r="B60" s="902"/>
      <c r="C60" s="42"/>
      <c r="D60" s="532"/>
      <c r="E60" s="19"/>
      <c r="F60" s="769"/>
      <c r="G60" s="42"/>
      <c r="H60" s="42"/>
      <c r="I60" s="33"/>
      <c r="J60" s="33"/>
      <c r="K60" s="12"/>
      <c r="L60" s="12"/>
      <c r="M60" s="12"/>
      <c r="N60" s="12"/>
      <c r="O60" s="12"/>
      <c r="P60" s="12"/>
      <c r="Q60" s="12"/>
      <c r="R60" s="12"/>
      <c r="S60" s="12"/>
      <c r="T60" s="12"/>
      <c r="U60" s="12"/>
      <c r="V60" s="12"/>
      <c r="W60" s="12"/>
    </row>
    <row r="61" spans="1:39" s="9" customFormat="1" ht="13">
      <c r="A61" s="764" t="s">
        <v>1945</v>
      </c>
      <c r="B61" s="902"/>
      <c r="C61" s="42"/>
      <c r="D61" s="532"/>
      <c r="E61" s="19"/>
      <c r="F61" s="769"/>
      <c r="G61" s="42"/>
      <c r="H61" s="42"/>
      <c r="I61" s="33"/>
      <c r="J61" s="33"/>
      <c r="K61" s="12"/>
      <c r="L61" s="12"/>
      <c r="M61" s="12"/>
      <c r="N61" s="12"/>
      <c r="O61" s="12"/>
      <c r="P61" s="12"/>
      <c r="Q61" s="12"/>
      <c r="R61" s="12"/>
      <c r="S61" s="12"/>
      <c r="T61" s="12"/>
      <c r="U61" s="12"/>
      <c r="V61" s="12"/>
      <c r="W61" s="12"/>
    </row>
    <row r="62" spans="1:39" s="9" customFormat="1" ht="13">
      <c r="A62" s="764" t="s">
        <v>1943</v>
      </c>
      <c r="B62" s="902"/>
      <c r="C62" s="42"/>
      <c r="D62" s="532"/>
      <c r="E62" s="19"/>
      <c r="F62" s="769"/>
      <c r="G62" s="42"/>
      <c r="H62" s="42"/>
      <c r="I62" s="33"/>
      <c r="J62" s="33"/>
      <c r="K62" s="12"/>
      <c r="L62" s="12"/>
      <c r="M62" s="12"/>
      <c r="N62" s="12"/>
      <c r="O62" s="12"/>
      <c r="P62" s="12"/>
      <c r="Q62" s="12"/>
      <c r="R62" s="12"/>
      <c r="S62" s="12"/>
      <c r="T62" s="12"/>
      <c r="U62" s="12"/>
      <c r="V62" s="12"/>
      <c r="W62" s="12"/>
    </row>
    <row r="63" spans="1:39" s="9" customFormat="1" ht="13">
      <c r="A63" s="768"/>
      <c r="B63" s="914"/>
      <c r="C63" s="58"/>
      <c r="D63" s="42"/>
      <c r="E63" s="56"/>
      <c r="F63" s="42"/>
      <c r="G63" s="42"/>
      <c r="H63" s="42"/>
      <c r="I63" s="33"/>
      <c r="J63" s="33"/>
      <c r="K63" s="12"/>
      <c r="L63" s="12"/>
      <c r="M63" s="12"/>
      <c r="N63" s="12"/>
      <c r="O63" s="12"/>
      <c r="P63" s="12"/>
      <c r="Q63" s="12"/>
      <c r="R63" s="12"/>
      <c r="S63" s="12"/>
      <c r="T63" s="12"/>
      <c r="U63" s="12"/>
      <c r="V63" s="12"/>
      <c r="W63" s="12"/>
    </row>
    <row r="64" spans="1:39" s="168" customFormat="1" ht="13">
      <c r="A64" s="167" t="s">
        <v>2289</v>
      </c>
      <c r="B64" s="902"/>
      <c r="C64" s="211"/>
      <c r="D64" s="394"/>
      <c r="E64" s="290"/>
      <c r="F64" s="510"/>
      <c r="G64" s="211"/>
      <c r="H64" s="211"/>
      <c r="I64" s="293"/>
      <c r="J64" s="293"/>
      <c r="K64" s="167"/>
      <c r="L64" s="167"/>
      <c r="M64" s="167"/>
      <c r="N64" s="167"/>
      <c r="O64" s="167"/>
      <c r="P64" s="167"/>
      <c r="Q64" s="167"/>
      <c r="R64" s="167"/>
      <c r="S64" s="167"/>
      <c r="T64" s="167"/>
      <c r="U64" s="167"/>
      <c r="V64" s="167"/>
      <c r="W64" s="167"/>
    </row>
    <row r="65" spans="1:23" s="168" customFormat="1" ht="13">
      <c r="A65" s="167"/>
      <c r="B65" s="902"/>
      <c r="C65" s="211"/>
      <c r="D65" s="394"/>
      <c r="E65" s="290"/>
      <c r="F65" s="510"/>
      <c r="G65" s="211"/>
      <c r="H65" s="211"/>
      <c r="I65" s="293"/>
      <c r="J65" s="293"/>
      <c r="K65" s="167"/>
      <c r="L65" s="167"/>
      <c r="M65" s="167"/>
      <c r="N65" s="167"/>
      <c r="O65" s="167"/>
      <c r="P65" s="167"/>
      <c r="Q65" s="167"/>
      <c r="R65" s="167"/>
      <c r="S65" s="167"/>
      <c r="T65" s="167"/>
      <c r="U65" s="167"/>
      <c r="V65" s="167"/>
      <c r="W65" s="167"/>
    </row>
    <row r="66" spans="1:23" s="168" customFormat="1" ht="13">
      <c r="A66" s="653" t="s">
        <v>1652</v>
      </c>
      <c r="B66" s="914"/>
      <c r="C66" s="652"/>
      <c r="D66" s="211"/>
      <c r="E66" s="396"/>
      <c r="F66" s="211"/>
      <c r="G66" s="211"/>
      <c r="H66" s="211"/>
      <c r="I66" s="293"/>
      <c r="J66" s="293"/>
      <c r="K66" s="167"/>
      <c r="L66" s="167"/>
      <c r="M66" s="167"/>
      <c r="N66" s="167"/>
      <c r="O66" s="167"/>
      <c r="P66" s="167"/>
      <c r="Q66" s="167"/>
      <c r="R66" s="167"/>
      <c r="S66" s="167"/>
      <c r="T66" s="167"/>
      <c r="U66" s="167"/>
      <c r="V66" s="167"/>
      <c r="W66" s="167"/>
    </row>
    <row r="67" spans="1:23" s="168" customFormat="1" ht="13">
      <c r="A67" s="167" t="s">
        <v>1653</v>
      </c>
      <c r="B67" s="902"/>
      <c r="C67" s="211"/>
      <c r="D67" s="394"/>
      <c r="E67" s="290"/>
      <c r="F67" s="651"/>
      <c r="G67" s="211"/>
      <c r="H67" s="211"/>
      <c r="I67" s="293"/>
      <c r="J67" s="293"/>
      <c r="K67" s="167"/>
      <c r="L67" s="167"/>
      <c r="M67" s="167"/>
      <c r="N67" s="167"/>
      <c r="O67" s="167"/>
      <c r="P67" s="167"/>
      <c r="Q67" s="167"/>
      <c r="R67" s="167"/>
      <c r="S67" s="167"/>
      <c r="T67" s="167"/>
      <c r="U67" s="167"/>
      <c r="V67" s="167"/>
      <c r="W67" s="167"/>
    </row>
    <row r="68" spans="1:23" s="304" customFormat="1" ht="13">
      <c r="A68" s="303" t="s">
        <v>1654</v>
      </c>
      <c r="B68" s="303"/>
      <c r="C68" s="395"/>
      <c r="D68" s="394"/>
      <c r="E68" s="290"/>
      <c r="F68" s="651"/>
      <c r="G68" s="211"/>
      <c r="H68" s="211"/>
      <c r="I68" s="293"/>
      <c r="J68" s="293"/>
      <c r="K68" s="303"/>
      <c r="L68" s="303"/>
      <c r="M68" s="303"/>
      <c r="N68" s="303"/>
      <c r="O68" s="303"/>
      <c r="P68" s="303"/>
      <c r="Q68" s="303"/>
      <c r="R68" s="303"/>
      <c r="S68" s="303"/>
      <c r="T68" s="303"/>
      <c r="U68" s="303"/>
      <c r="V68" s="303"/>
      <c r="W68" s="303"/>
    </row>
    <row r="69" spans="1:23" s="168" customFormat="1" ht="13">
      <c r="A69" s="653" t="s">
        <v>1655</v>
      </c>
      <c r="B69" s="914"/>
      <c r="C69" s="652"/>
      <c r="D69" s="211"/>
      <c r="E69" s="396"/>
      <c r="F69" s="211"/>
      <c r="G69" s="211"/>
      <c r="H69" s="211"/>
      <c r="I69" s="293"/>
      <c r="J69" s="293"/>
      <c r="K69" s="167"/>
      <c r="L69" s="167"/>
      <c r="M69" s="167"/>
      <c r="N69" s="167"/>
      <c r="O69" s="167"/>
      <c r="P69" s="167"/>
      <c r="Q69" s="167"/>
      <c r="R69" s="167"/>
      <c r="S69" s="167"/>
      <c r="T69" s="167"/>
      <c r="U69" s="167"/>
      <c r="V69" s="167"/>
      <c r="W69" s="167"/>
    </row>
    <row r="70" spans="1:23" s="168" customFormat="1" ht="13">
      <c r="A70" s="167" t="s">
        <v>1656</v>
      </c>
      <c r="B70" s="902"/>
      <c r="C70" s="211"/>
      <c r="D70" s="290"/>
      <c r="E70" s="290"/>
      <c r="F70" s="397"/>
      <c r="G70" s="211"/>
      <c r="H70" s="211"/>
      <c r="I70" s="293"/>
      <c r="J70" s="293"/>
      <c r="K70" s="167"/>
      <c r="L70" s="167"/>
      <c r="M70" s="167"/>
      <c r="N70" s="167"/>
      <c r="O70" s="167"/>
      <c r="P70" s="167"/>
      <c r="Q70" s="167"/>
      <c r="R70" s="167"/>
      <c r="S70" s="167"/>
      <c r="T70" s="167"/>
      <c r="U70" s="167"/>
      <c r="V70" s="167"/>
      <c r="W70" s="167"/>
    </row>
    <row r="71" spans="1:23" s="168" customFormat="1" ht="13">
      <c r="A71" s="167" t="s">
        <v>1657</v>
      </c>
      <c r="B71" s="902"/>
      <c r="C71" s="211"/>
      <c r="D71" s="290"/>
      <c r="E71" s="290"/>
      <c r="F71" s="397"/>
      <c r="G71" s="211"/>
      <c r="H71" s="211"/>
      <c r="I71" s="293"/>
      <c r="J71" s="293"/>
      <c r="K71" s="167"/>
      <c r="L71" s="167"/>
      <c r="M71" s="167"/>
      <c r="N71" s="167"/>
      <c r="O71" s="167"/>
      <c r="P71" s="167"/>
      <c r="Q71" s="167"/>
      <c r="R71" s="167"/>
      <c r="S71" s="167"/>
      <c r="T71" s="167"/>
      <c r="U71" s="167"/>
      <c r="V71" s="167"/>
      <c r="W71" s="167"/>
    </row>
    <row r="72" spans="1:23" s="168" customFormat="1" ht="13">
      <c r="A72" s="167"/>
      <c r="B72" s="902"/>
      <c r="C72" s="211"/>
      <c r="D72" s="290"/>
      <c r="E72" s="290"/>
      <c r="F72" s="397"/>
      <c r="G72" s="211"/>
      <c r="H72" s="211"/>
      <c r="I72" s="293"/>
      <c r="J72" s="293"/>
      <c r="K72" s="167"/>
      <c r="L72" s="167"/>
      <c r="M72" s="167"/>
      <c r="N72" s="167"/>
      <c r="O72" s="167"/>
      <c r="P72" s="167"/>
      <c r="Q72" s="167"/>
      <c r="R72" s="167"/>
      <c r="S72" s="167"/>
      <c r="T72" s="167"/>
      <c r="U72" s="167"/>
      <c r="V72" s="167"/>
      <c r="W72" s="167"/>
    </row>
    <row r="73" spans="1:23" s="194" customFormat="1" ht="13">
      <c r="A73" s="241" t="s">
        <v>712</v>
      </c>
      <c r="B73" s="914"/>
      <c r="C73" s="241"/>
      <c r="D73" s="241"/>
      <c r="E73" s="241"/>
      <c r="F73" s="241"/>
      <c r="G73" s="241"/>
      <c r="H73" s="241"/>
      <c r="I73" s="241"/>
      <c r="J73" s="1312"/>
      <c r="K73" s="463"/>
      <c r="L73" s="463"/>
      <c r="M73" s="463"/>
      <c r="N73" s="463"/>
      <c r="O73" s="463"/>
      <c r="P73" s="463"/>
      <c r="Q73" s="463"/>
      <c r="R73" s="463"/>
      <c r="S73" s="463"/>
      <c r="T73" s="463"/>
      <c r="U73" s="463"/>
      <c r="V73" s="463"/>
      <c r="W73" s="463"/>
    </row>
    <row r="74" spans="1:23" s="194" customFormat="1" ht="13">
      <c r="A74" s="914"/>
      <c r="B74" s="914"/>
      <c r="C74" s="914"/>
      <c r="D74" s="914"/>
      <c r="E74" s="914"/>
      <c r="F74" s="914"/>
      <c r="G74" s="914"/>
      <c r="H74" s="914"/>
      <c r="I74" s="914"/>
      <c r="J74" s="1312"/>
      <c r="K74" s="463"/>
      <c r="L74" s="463"/>
      <c r="M74" s="463"/>
      <c r="N74" s="463"/>
      <c r="O74" s="463"/>
      <c r="P74" s="463"/>
      <c r="Q74" s="463"/>
      <c r="R74" s="463"/>
      <c r="S74" s="463"/>
      <c r="T74" s="463"/>
      <c r="U74" s="463"/>
      <c r="V74" s="463"/>
      <c r="W74" s="463"/>
    </row>
    <row r="75" spans="1:23" s="194" customFormat="1" ht="13">
      <c r="A75" s="914" t="s">
        <v>2451</v>
      </c>
      <c r="B75" s="914"/>
      <c r="C75" s="914"/>
      <c r="D75" s="914"/>
      <c r="E75" s="914"/>
      <c r="F75" s="914"/>
      <c r="G75" s="914"/>
      <c r="H75" s="914"/>
      <c r="I75" s="914"/>
      <c r="J75" s="1312"/>
      <c r="K75" s="463"/>
      <c r="L75" s="463"/>
      <c r="M75" s="463"/>
      <c r="N75" s="463"/>
      <c r="O75" s="463"/>
      <c r="P75" s="463"/>
      <c r="Q75" s="463"/>
      <c r="R75" s="463"/>
      <c r="S75" s="463"/>
      <c r="T75" s="463"/>
      <c r="U75" s="463"/>
      <c r="V75" s="463"/>
      <c r="W75" s="463"/>
    </row>
    <row r="76" spans="1:23" s="194" customFormat="1" ht="13">
      <c r="A76" s="914" t="s">
        <v>2452</v>
      </c>
      <c r="B76" s="914"/>
      <c r="C76" s="914"/>
      <c r="D76" s="914"/>
      <c r="E76" s="914"/>
      <c r="F76" s="914"/>
      <c r="G76" s="914"/>
      <c r="H76" s="914"/>
      <c r="I76" s="914"/>
      <c r="J76" s="1312"/>
      <c r="K76" s="463"/>
      <c r="L76" s="463"/>
      <c r="M76" s="463"/>
      <c r="N76" s="463"/>
      <c r="O76" s="463"/>
      <c r="P76" s="463"/>
      <c r="Q76" s="463"/>
      <c r="R76" s="463"/>
      <c r="S76" s="463"/>
      <c r="T76" s="463"/>
      <c r="U76" s="463"/>
      <c r="V76" s="463"/>
      <c r="W76" s="463"/>
    </row>
    <row r="77" spans="1:23" s="194" customFormat="1" ht="13">
      <c r="A77" s="914" t="s">
        <v>2453</v>
      </c>
      <c r="B77" s="914"/>
      <c r="C77" s="914"/>
      <c r="D77" s="914"/>
      <c r="E77" s="914"/>
      <c r="F77" s="914"/>
      <c r="G77" s="914"/>
      <c r="H77" s="914"/>
      <c r="I77" s="914"/>
      <c r="J77" s="1312"/>
      <c r="K77" s="463"/>
      <c r="L77" s="463"/>
      <c r="M77" s="463"/>
      <c r="N77" s="463"/>
      <c r="O77" s="463"/>
      <c r="P77" s="463"/>
      <c r="Q77" s="463"/>
      <c r="R77" s="463"/>
      <c r="S77" s="463"/>
      <c r="T77" s="463"/>
      <c r="U77" s="463"/>
      <c r="V77" s="463"/>
      <c r="W77" s="463"/>
    </row>
    <row r="78" spans="1:23" s="194" customFormat="1" ht="13">
      <c r="A78" s="493"/>
      <c r="B78" s="914"/>
      <c r="C78" s="493"/>
      <c r="D78" s="493"/>
      <c r="E78" s="493"/>
      <c r="F78" s="493"/>
      <c r="G78" s="493"/>
      <c r="H78" s="493"/>
      <c r="I78" s="493"/>
      <c r="J78" s="1312"/>
      <c r="K78" s="463"/>
      <c r="L78" s="463"/>
      <c r="M78" s="463"/>
      <c r="N78" s="463"/>
      <c r="O78" s="463"/>
      <c r="P78" s="463"/>
      <c r="Q78" s="463"/>
      <c r="R78" s="463"/>
      <c r="S78" s="463"/>
      <c r="T78" s="463"/>
      <c r="U78" s="463"/>
      <c r="V78" s="463"/>
      <c r="W78" s="463"/>
    </row>
    <row r="79" spans="1:23" s="168" customFormat="1" ht="13">
      <c r="A79" s="167" t="s">
        <v>713</v>
      </c>
      <c r="B79" s="902"/>
      <c r="C79" s="472"/>
      <c r="D79" s="394"/>
      <c r="E79" s="290"/>
      <c r="F79" s="242"/>
      <c r="G79" s="211"/>
      <c r="H79" s="211"/>
      <c r="I79" s="293"/>
      <c r="J79" s="293"/>
      <c r="K79" s="167"/>
      <c r="L79" s="167"/>
      <c r="M79" s="167"/>
      <c r="N79" s="167"/>
      <c r="O79" s="167"/>
      <c r="P79" s="167"/>
      <c r="Q79" s="167"/>
      <c r="R79" s="167"/>
      <c r="S79" s="167"/>
      <c r="T79" s="167"/>
      <c r="U79" s="167"/>
      <c r="V79" s="167"/>
      <c r="W79" s="167"/>
    </row>
    <row r="80" spans="1:23" s="168" customFormat="1" ht="13">
      <c r="A80" s="167"/>
      <c r="B80" s="902"/>
      <c r="C80" s="211"/>
      <c r="D80" s="290"/>
      <c r="E80" s="290"/>
      <c r="F80" s="397"/>
      <c r="G80" s="211"/>
      <c r="H80" s="211"/>
      <c r="I80" s="293"/>
      <c r="J80" s="293"/>
      <c r="K80" s="167"/>
      <c r="L80" s="167"/>
      <c r="M80" s="167"/>
      <c r="N80" s="167"/>
      <c r="O80" s="167"/>
      <c r="P80" s="167"/>
      <c r="Q80" s="167"/>
      <c r="R80" s="167"/>
      <c r="S80" s="167"/>
      <c r="T80" s="167"/>
      <c r="U80" s="167"/>
      <c r="V80" s="167"/>
      <c r="W80" s="167"/>
    </row>
    <row r="81" spans="1:23" s="168" customFormat="1" ht="15.5">
      <c r="A81" s="623" t="s">
        <v>1550</v>
      </c>
      <c r="B81" s="914"/>
      <c r="C81" s="639"/>
      <c r="D81" s="211"/>
      <c r="E81" s="396"/>
      <c r="F81" s="211"/>
      <c r="G81" s="211"/>
      <c r="H81" s="211"/>
      <c r="I81" s="293"/>
      <c r="J81" s="293"/>
      <c r="K81" s="167"/>
      <c r="L81" s="167"/>
      <c r="M81" s="167"/>
      <c r="N81" s="167"/>
      <c r="O81" s="167"/>
      <c r="P81" s="167"/>
      <c r="Q81" s="167"/>
      <c r="R81" s="167"/>
      <c r="S81" s="167"/>
      <c r="T81" s="167"/>
      <c r="U81" s="167"/>
      <c r="V81" s="167"/>
      <c r="W81" s="167"/>
    </row>
    <row r="82" spans="1:23" s="168" customFormat="1" ht="15.5">
      <c r="A82" s="167" t="s">
        <v>2627</v>
      </c>
      <c r="B82" s="902"/>
      <c r="C82" s="211"/>
      <c r="D82" s="211"/>
      <c r="E82" s="396"/>
      <c r="F82" s="211"/>
      <c r="G82" s="211"/>
      <c r="H82" s="211"/>
      <c r="I82" s="293"/>
      <c r="J82" s="293"/>
      <c r="K82" s="167"/>
      <c r="L82" s="167"/>
      <c r="M82" s="167"/>
      <c r="N82" s="167"/>
      <c r="O82" s="167"/>
      <c r="P82" s="167"/>
      <c r="Q82" s="167"/>
      <c r="R82" s="167"/>
      <c r="S82" s="167"/>
      <c r="T82" s="167"/>
      <c r="U82" s="167"/>
      <c r="V82" s="167"/>
      <c r="W82" s="167"/>
    </row>
    <row r="83" spans="1:23" s="168" customFormat="1" ht="15.5">
      <c r="A83" s="167" t="s">
        <v>2628</v>
      </c>
      <c r="B83" s="902"/>
      <c r="C83" s="211"/>
      <c r="D83" s="211"/>
      <c r="E83" s="396"/>
      <c r="F83" s="211"/>
      <c r="G83" s="211"/>
      <c r="H83" s="211"/>
      <c r="I83" s="293"/>
      <c r="J83" s="293"/>
      <c r="K83" s="167"/>
      <c r="L83" s="167"/>
      <c r="M83" s="167"/>
      <c r="N83" s="167"/>
      <c r="O83" s="167"/>
      <c r="P83" s="167"/>
      <c r="Q83" s="167"/>
      <c r="R83" s="167"/>
      <c r="S83" s="167"/>
      <c r="T83" s="167"/>
      <c r="U83" s="167"/>
      <c r="V83" s="167"/>
      <c r="W83" s="167"/>
    </row>
    <row r="84" spans="1:23" s="168" customFormat="1" ht="13">
      <c r="A84" s="167"/>
      <c r="B84" s="902"/>
      <c r="C84" s="211"/>
      <c r="D84" s="394"/>
      <c r="E84" s="396"/>
      <c r="F84" s="211"/>
      <c r="G84" s="211"/>
      <c r="H84" s="211"/>
      <c r="I84" s="293"/>
      <c r="J84" s="293"/>
      <c r="K84" s="167"/>
      <c r="L84" s="167"/>
      <c r="M84" s="167"/>
      <c r="N84" s="167"/>
      <c r="O84" s="167"/>
      <c r="P84" s="167"/>
      <c r="Q84" s="167"/>
      <c r="R84" s="167"/>
      <c r="S84" s="167"/>
      <c r="T84" s="167"/>
      <c r="U84" s="167"/>
      <c r="V84" s="167"/>
      <c r="W84" s="167"/>
    </row>
    <row r="85" spans="1:23" s="168" customFormat="1" ht="13">
      <c r="A85" s="228"/>
      <c r="B85" s="914"/>
      <c r="C85" s="179"/>
      <c r="D85" s="211"/>
      <c r="E85" s="396"/>
      <c r="F85" s="229"/>
      <c r="G85" s="211"/>
      <c r="H85" s="211"/>
      <c r="I85" s="293"/>
      <c r="J85" s="293"/>
      <c r="K85" s="167"/>
      <c r="L85" s="167"/>
      <c r="M85" s="167"/>
      <c r="N85" s="167"/>
      <c r="O85" s="167"/>
      <c r="P85" s="167"/>
      <c r="Q85" s="167"/>
      <c r="R85" s="167"/>
      <c r="S85" s="167"/>
      <c r="T85" s="167"/>
      <c r="U85" s="167"/>
      <c r="V85" s="167"/>
      <c r="W85" s="167"/>
    </row>
    <row r="86" spans="1:23" s="168" customFormat="1" ht="13">
      <c r="A86" s="167"/>
      <c r="B86" s="902"/>
      <c r="C86" s="179"/>
      <c r="D86" s="211"/>
      <c r="E86" s="290"/>
      <c r="F86" s="211"/>
      <c r="G86" s="211"/>
      <c r="H86" s="211"/>
      <c r="I86" s="293"/>
      <c r="J86" s="293"/>
      <c r="K86" s="167"/>
      <c r="L86" s="167"/>
      <c r="M86" s="167"/>
      <c r="N86" s="167"/>
      <c r="O86" s="167"/>
      <c r="P86" s="167"/>
      <c r="Q86" s="167"/>
      <c r="R86" s="167"/>
      <c r="S86" s="167"/>
      <c r="T86" s="167"/>
      <c r="U86" s="167"/>
      <c r="V86" s="167"/>
      <c r="W86" s="167"/>
    </row>
    <row r="87" spans="1:23" s="168" customFormat="1" ht="13">
      <c r="A87" s="167"/>
      <c r="B87" s="902"/>
      <c r="C87" s="211"/>
      <c r="D87" s="211"/>
      <c r="E87" s="396"/>
      <c r="F87" s="211"/>
      <c r="G87" s="211"/>
      <c r="H87" s="211"/>
      <c r="I87" s="293"/>
      <c r="J87" s="293"/>
      <c r="K87" s="167"/>
      <c r="L87" s="167"/>
      <c r="M87" s="167"/>
      <c r="N87" s="167"/>
      <c r="O87" s="167"/>
      <c r="P87" s="167"/>
      <c r="Q87" s="167"/>
      <c r="R87" s="167"/>
      <c r="S87" s="167"/>
      <c r="T87" s="167"/>
      <c r="U87" s="167"/>
      <c r="V87" s="167"/>
      <c r="W87" s="167"/>
    </row>
    <row r="88" spans="1:23" s="168" customFormat="1" ht="13">
      <c r="A88" s="167"/>
      <c r="B88" s="902"/>
      <c r="C88" s="211"/>
      <c r="D88" s="211"/>
      <c r="E88" s="396"/>
      <c r="F88" s="211"/>
      <c r="G88" s="211"/>
      <c r="H88" s="211"/>
      <c r="I88" s="293"/>
      <c r="J88" s="293"/>
      <c r="K88" s="167"/>
      <c r="L88" s="167"/>
      <c r="M88" s="167"/>
      <c r="N88" s="167"/>
      <c r="O88" s="167"/>
      <c r="P88" s="167"/>
      <c r="Q88" s="167"/>
      <c r="R88" s="167"/>
      <c r="S88" s="167"/>
      <c r="T88" s="167"/>
      <c r="U88" s="167"/>
      <c r="V88" s="167"/>
      <c r="W88" s="167"/>
    </row>
    <row r="89" spans="1:23" s="168" customFormat="1" ht="13">
      <c r="A89" s="167"/>
      <c r="B89" s="902"/>
      <c r="C89" s="257"/>
      <c r="D89" s="211"/>
      <c r="E89" s="307"/>
      <c r="F89" s="211"/>
      <c r="G89" s="211"/>
      <c r="H89" s="211"/>
      <c r="I89" s="293"/>
      <c r="J89" s="293"/>
      <c r="K89" s="167"/>
      <c r="L89" s="167"/>
      <c r="M89" s="167"/>
      <c r="N89" s="167"/>
      <c r="O89" s="167"/>
      <c r="P89" s="167"/>
      <c r="Q89" s="167"/>
      <c r="R89" s="167"/>
      <c r="S89" s="167"/>
      <c r="T89" s="167"/>
      <c r="U89" s="167"/>
      <c r="V89" s="167"/>
      <c r="W89" s="167"/>
    </row>
    <row r="90" spans="1:23" s="168" customFormat="1" ht="13">
      <c r="A90" s="228"/>
      <c r="B90" s="914"/>
      <c r="C90" s="183"/>
      <c r="D90" s="211"/>
      <c r="E90" s="396"/>
      <c r="F90" s="211"/>
      <c r="G90" s="211"/>
      <c r="H90" s="211"/>
      <c r="I90" s="293"/>
      <c r="J90" s="293"/>
      <c r="K90" s="167"/>
      <c r="L90" s="167"/>
      <c r="M90" s="167"/>
      <c r="N90" s="167"/>
      <c r="O90" s="167"/>
      <c r="P90" s="167"/>
      <c r="Q90" s="167"/>
      <c r="R90" s="167"/>
      <c r="S90" s="167"/>
      <c r="T90" s="167"/>
      <c r="U90" s="167"/>
      <c r="V90" s="167"/>
      <c r="W90" s="167"/>
    </row>
    <row r="91" spans="1:23" s="168" customFormat="1" ht="13">
      <c r="A91" s="167"/>
      <c r="B91" s="902"/>
      <c r="C91" s="211"/>
      <c r="D91" s="211"/>
      <c r="E91" s="396"/>
      <c r="F91" s="211"/>
      <c r="G91" s="211"/>
      <c r="H91" s="211"/>
      <c r="I91" s="293"/>
      <c r="J91" s="293"/>
      <c r="K91" s="167"/>
      <c r="L91" s="167"/>
      <c r="M91" s="167"/>
      <c r="N91" s="167"/>
      <c r="O91" s="167"/>
      <c r="P91" s="167"/>
      <c r="Q91" s="167"/>
      <c r="R91" s="167"/>
      <c r="S91" s="167"/>
      <c r="T91" s="167"/>
      <c r="U91" s="167"/>
      <c r="V91" s="167"/>
      <c r="W91" s="167"/>
    </row>
    <row r="92" spans="1:23" s="168" customFormat="1" ht="13">
      <c r="A92" s="167"/>
      <c r="B92" s="902"/>
      <c r="C92" s="211"/>
      <c r="D92" s="211"/>
      <c r="E92" s="396"/>
      <c r="F92" s="211"/>
      <c r="G92" s="211"/>
      <c r="H92" s="211"/>
      <c r="I92" s="293"/>
      <c r="J92" s="293"/>
      <c r="K92" s="167"/>
      <c r="L92" s="167"/>
      <c r="M92" s="167"/>
      <c r="N92" s="167"/>
      <c r="O92" s="167"/>
      <c r="P92" s="167"/>
      <c r="Q92" s="167"/>
      <c r="R92" s="167"/>
      <c r="S92" s="167"/>
      <c r="T92" s="167"/>
      <c r="U92" s="167"/>
      <c r="V92" s="167"/>
      <c r="W92" s="167"/>
    </row>
    <row r="93" spans="1:23" s="168" customFormat="1" ht="13">
      <c r="A93" s="167"/>
      <c r="B93" s="902"/>
      <c r="C93" s="211"/>
      <c r="D93" s="211"/>
      <c r="E93" s="396"/>
      <c r="F93" s="211"/>
      <c r="G93" s="211"/>
      <c r="H93" s="211"/>
      <c r="I93" s="293"/>
      <c r="J93" s="293"/>
      <c r="K93" s="167"/>
      <c r="L93" s="167"/>
      <c r="M93" s="167"/>
      <c r="N93" s="167"/>
      <c r="O93" s="167"/>
      <c r="P93" s="167"/>
      <c r="Q93" s="167"/>
      <c r="R93" s="167"/>
      <c r="S93" s="167"/>
      <c r="T93" s="167"/>
      <c r="U93" s="167"/>
      <c r="V93" s="167"/>
      <c r="W93" s="167"/>
    </row>
    <row r="94" spans="1:23" s="168" customFormat="1" ht="13">
      <c r="A94" s="228"/>
      <c r="B94" s="914"/>
      <c r="C94" s="183"/>
      <c r="D94" s="211"/>
      <c r="E94" s="396"/>
      <c r="F94" s="211"/>
      <c r="G94" s="211"/>
      <c r="H94" s="211"/>
      <c r="I94" s="293"/>
      <c r="J94" s="293"/>
      <c r="K94" s="167"/>
      <c r="L94" s="167"/>
      <c r="M94" s="167"/>
      <c r="N94" s="167"/>
      <c r="O94" s="167"/>
      <c r="P94" s="167"/>
      <c r="Q94" s="167"/>
      <c r="R94" s="167"/>
      <c r="S94" s="167"/>
      <c r="T94" s="167"/>
      <c r="U94" s="167"/>
      <c r="V94" s="167"/>
      <c r="W94" s="167"/>
    </row>
    <row r="95" spans="1:23" s="168" customFormat="1" ht="13">
      <c r="A95" s="167"/>
      <c r="B95" s="902"/>
      <c r="C95" s="211"/>
      <c r="D95" s="211"/>
      <c r="E95" s="396"/>
      <c r="F95" s="211"/>
      <c r="G95" s="211"/>
      <c r="H95" s="211"/>
      <c r="I95" s="293"/>
      <c r="J95" s="293"/>
      <c r="K95" s="167"/>
      <c r="L95" s="167"/>
      <c r="M95" s="167"/>
      <c r="N95" s="167"/>
      <c r="O95" s="167"/>
      <c r="P95" s="167"/>
      <c r="Q95" s="167"/>
      <c r="R95" s="167"/>
      <c r="S95" s="167"/>
      <c r="T95" s="167"/>
      <c r="U95" s="167"/>
      <c r="V95" s="167"/>
      <c r="W95" s="167"/>
    </row>
    <row r="96" spans="1:23" s="168" customFormat="1" ht="13">
      <c r="A96" s="167"/>
      <c r="B96" s="902"/>
      <c r="C96" s="211"/>
      <c r="D96" s="211"/>
      <c r="E96" s="211"/>
      <c r="F96" s="211"/>
      <c r="G96" s="211"/>
      <c r="H96" s="211"/>
      <c r="I96" s="293"/>
      <c r="J96" s="293"/>
      <c r="K96" s="167"/>
      <c r="L96" s="167"/>
      <c r="M96" s="167"/>
      <c r="N96" s="167"/>
      <c r="O96" s="167"/>
      <c r="P96" s="167"/>
      <c r="Q96" s="167"/>
      <c r="R96" s="167"/>
      <c r="S96" s="167"/>
      <c r="T96" s="167"/>
      <c r="U96" s="167"/>
      <c r="V96" s="167"/>
      <c r="W96" s="167"/>
    </row>
    <row r="97" spans="1:23" s="168" customFormat="1" ht="13">
      <c r="A97" s="167"/>
      <c r="B97" s="902"/>
      <c r="C97" s="211"/>
      <c r="D97" s="211"/>
      <c r="E97" s="396"/>
      <c r="F97" s="211"/>
      <c r="G97" s="211"/>
      <c r="H97" s="211"/>
      <c r="I97" s="293"/>
      <c r="J97" s="293"/>
      <c r="K97" s="167"/>
      <c r="L97" s="167"/>
      <c r="M97" s="167"/>
      <c r="N97" s="167"/>
      <c r="O97" s="167"/>
      <c r="P97" s="167"/>
      <c r="Q97" s="167"/>
      <c r="R97" s="167"/>
      <c r="S97" s="167"/>
      <c r="T97" s="167"/>
      <c r="U97" s="167"/>
      <c r="V97" s="167"/>
      <c r="W97" s="167"/>
    </row>
    <row r="98" spans="1:23" s="168" customFormat="1" ht="13">
      <c r="A98" s="167"/>
      <c r="B98" s="902"/>
      <c r="C98" s="211"/>
      <c r="D98" s="211"/>
      <c r="E98" s="396"/>
      <c r="F98" s="211"/>
      <c r="G98" s="211"/>
      <c r="H98" s="211"/>
      <c r="I98" s="293"/>
      <c r="J98" s="293"/>
      <c r="K98" s="167"/>
      <c r="L98" s="167"/>
      <c r="M98" s="167"/>
      <c r="N98" s="167"/>
      <c r="O98" s="167"/>
      <c r="P98" s="167"/>
      <c r="Q98" s="167"/>
      <c r="R98" s="167"/>
      <c r="S98" s="167"/>
      <c r="T98" s="167"/>
      <c r="U98" s="167"/>
      <c r="V98" s="167"/>
      <c r="W98" s="167"/>
    </row>
    <row r="99" spans="1:23" s="168" customFormat="1" ht="13">
      <c r="A99" s="228"/>
      <c r="B99" s="914"/>
      <c r="C99" s="293"/>
      <c r="D99" s="293"/>
      <c r="E99" s="293"/>
      <c r="F99" s="293"/>
      <c r="G99" s="293"/>
      <c r="H99" s="293"/>
      <c r="I99" s="293"/>
      <c r="J99" s="293"/>
    </row>
    <row r="100" spans="1:23" s="168" customFormat="1" ht="13">
      <c r="A100" s="167"/>
      <c r="B100" s="902"/>
      <c r="C100" s="211"/>
      <c r="D100" s="211"/>
      <c r="E100" s="396"/>
      <c r="F100" s="211"/>
      <c r="G100" s="211"/>
      <c r="H100" s="211"/>
      <c r="I100" s="293"/>
      <c r="J100" s="293"/>
      <c r="K100" s="167"/>
      <c r="L100" s="167"/>
      <c r="M100" s="167"/>
      <c r="N100" s="167"/>
      <c r="O100" s="167"/>
      <c r="P100" s="167"/>
      <c r="Q100" s="167"/>
      <c r="R100" s="167"/>
      <c r="S100" s="167"/>
      <c r="T100" s="167"/>
      <c r="U100" s="167"/>
      <c r="V100" s="167"/>
      <c r="W100" s="167"/>
    </row>
    <row r="101" spans="1:23" s="168" customFormat="1" ht="13">
      <c r="A101" s="167"/>
      <c r="B101" s="902"/>
      <c r="C101" s="211"/>
      <c r="D101" s="211"/>
      <c r="E101" s="396"/>
      <c r="F101" s="211"/>
      <c r="G101" s="211"/>
      <c r="H101" s="211"/>
      <c r="I101" s="293"/>
      <c r="J101" s="293"/>
      <c r="K101" s="167"/>
      <c r="L101" s="167"/>
      <c r="M101" s="167"/>
      <c r="N101" s="167"/>
      <c r="O101" s="167"/>
      <c r="P101" s="167"/>
      <c r="Q101" s="167"/>
      <c r="R101" s="167"/>
      <c r="S101" s="167"/>
      <c r="T101" s="167"/>
      <c r="U101" s="167"/>
      <c r="V101" s="167"/>
      <c r="W101" s="167"/>
    </row>
    <row r="102" spans="1:23" s="168" customFormat="1" ht="13">
      <c r="A102" s="167"/>
      <c r="B102" s="902"/>
      <c r="C102" s="211"/>
      <c r="D102" s="372"/>
      <c r="E102" s="396"/>
      <c r="F102" s="211"/>
      <c r="G102" s="211"/>
      <c r="H102" s="211"/>
      <c r="I102" s="293"/>
      <c r="J102" s="293"/>
      <c r="K102" s="167"/>
      <c r="L102" s="167"/>
      <c r="M102" s="167"/>
      <c r="N102" s="167"/>
      <c r="O102" s="167"/>
      <c r="P102" s="167"/>
      <c r="Q102" s="167"/>
      <c r="R102" s="167"/>
      <c r="S102" s="167"/>
      <c r="T102" s="167"/>
      <c r="U102" s="167"/>
      <c r="V102" s="167"/>
      <c r="W102" s="167"/>
    </row>
    <row r="103" spans="1:23" s="168" customFormat="1" ht="13">
      <c r="A103" s="167"/>
      <c r="B103" s="902"/>
      <c r="C103" s="211"/>
      <c r="D103" s="372"/>
      <c r="E103" s="396"/>
      <c r="F103" s="211"/>
      <c r="G103" s="211"/>
      <c r="H103" s="211"/>
      <c r="I103" s="293"/>
      <c r="J103" s="293"/>
      <c r="K103" s="167"/>
      <c r="L103" s="167"/>
      <c r="M103" s="167"/>
      <c r="N103" s="167"/>
      <c r="O103" s="167"/>
      <c r="P103" s="167"/>
      <c r="Q103" s="167"/>
      <c r="R103" s="167"/>
      <c r="S103" s="167"/>
      <c r="T103" s="167"/>
      <c r="U103" s="167"/>
      <c r="V103" s="167"/>
      <c r="W103" s="167"/>
    </row>
    <row r="104" spans="1:23" s="168" customFormat="1" ht="13">
      <c r="A104" s="167"/>
      <c r="B104" s="902"/>
      <c r="C104" s="211"/>
      <c r="D104" s="372"/>
      <c r="E104" s="396"/>
      <c r="F104" s="211"/>
      <c r="G104" s="211"/>
      <c r="H104" s="211"/>
      <c r="I104" s="293"/>
      <c r="J104" s="293"/>
      <c r="K104" s="167"/>
      <c r="L104" s="167"/>
      <c r="M104" s="167"/>
      <c r="N104" s="167"/>
      <c r="O104" s="167"/>
      <c r="P104" s="167"/>
      <c r="Q104" s="167"/>
      <c r="R104" s="167"/>
      <c r="S104" s="167"/>
      <c r="T104" s="167"/>
      <c r="U104" s="167"/>
      <c r="V104" s="167"/>
      <c r="W104" s="167"/>
    </row>
    <row r="105" spans="1:23" s="168" customFormat="1" ht="13">
      <c r="A105" s="167"/>
      <c r="B105" s="902"/>
      <c r="C105" s="211"/>
      <c r="D105" s="211"/>
      <c r="E105" s="396"/>
      <c r="F105" s="211"/>
      <c r="G105" s="211"/>
      <c r="H105" s="211"/>
      <c r="I105" s="293"/>
      <c r="J105" s="293"/>
      <c r="K105" s="167"/>
      <c r="L105" s="167"/>
      <c r="M105" s="167"/>
      <c r="N105" s="167"/>
      <c r="O105" s="167"/>
      <c r="P105" s="167"/>
      <c r="Q105" s="167"/>
      <c r="R105" s="167"/>
      <c r="S105" s="167"/>
      <c r="T105" s="167"/>
      <c r="U105" s="167"/>
      <c r="V105" s="167"/>
      <c r="W105" s="167"/>
    </row>
    <row r="106" spans="1:23" s="168" customFormat="1" ht="13">
      <c r="C106" s="398"/>
      <c r="D106" s="371"/>
      <c r="E106" s="399"/>
      <c r="F106" s="371"/>
      <c r="G106" s="371"/>
      <c r="H106" s="371"/>
      <c r="I106" s="371"/>
      <c r="J106" s="371"/>
      <c r="K106" s="167"/>
      <c r="L106" s="167"/>
      <c r="M106" s="167"/>
      <c r="N106" s="167"/>
      <c r="O106" s="167"/>
      <c r="P106" s="167"/>
      <c r="Q106" s="167"/>
      <c r="R106" s="167"/>
      <c r="S106" s="167"/>
      <c r="T106" s="167"/>
      <c r="U106" s="167"/>
      <c r="V106" s="167"/>
      <c r="W106" s="167"/>
    </row>
    <row r="107" spans="1:23" s="168" customFormat="1" ht="13">
      <c r="A107" s="1548"/>
      <c r="B107" s="1548"/>
      <c r="C107" s="1548"/>
      <c r="D107" s="1548"/>
      <c r="E107" s="1548"/>
      <c r="F107" s="1548"/>
      <c r="G107" s="1548"/>
      <c r="H107" s="1548"/>
      <c r="I107" s="1548"/>
      <c r="J107" s="1295"/>
      <c r="K107" s="167"/>
      <c r="L107" s="167"/>
      <c r="M107" s="167"/>
      <c r="N107" s="167"/>
      <c r="O107" s="167"/>
      <c r="P107" s="167"/>
      <c r="Q107" s="167"/>
      <c r="R107" s="167"/>
      <c r="S107" s="167"/>
      <c r="T107" s="167"/>
      <c r="U107" s="167"/>
      <c r="V107" s="167"/>
      <c r="W107" s="167"/>
    </row>
    <row r="108" spans="1:23" s="168" customFormat="1" ht="13">
      <c r="A108" s="1548"/>
      <c r="B108" s="1548"/>
      <c r="C108" s="1548"/>
      <c r="D108" s="1548"/>
      <c r="E108" s="1548"/>
      <c r="F108" s="1548"/>
      <c r="G108" s="1548"/>
      <c r="H108" s="1548"/>
      <c r="I108" s="1548"/>
      <c r="J108" s="1295"/>
      <c r="K108" s="167"/>
      <c r="L108" s="167"/>
      <c r="M108" s="167"/>
      <c r="N108" s="167"/>
      <c r="O108" s="167"/>
      <c r="P108" s="167"/>
      <c r="Q108" s="167"/>
      <c r="R108" s="167"/>
      <c r="S108" s="167"/>
      <c r="T108" s="167"/>
      <c r="U108" s="167"/>
      <c r="V108" s="167"/>
      <c r="W108" s="167"/>
    </row>
    <row r="109" spans="1:23" s="9" customFormat="1" ht="11.5">
      <c r="A109" s="1595"/>
      <c r="B109" s="1595"/>
      <c r="C109" s="1595"/>
      <c r="D109" s="1595"/>
      <c r="E109" s="1595"/>
      <c r="F109" s="1595"/>
      <c r="G109" s="1595"/>
      <c r="H109" s="1595"/>
      <c r="I109" s="1595"/>
      <c r="J109" s="1300"/>
      <c r="K109" s="12"/>
      <c r="L109" s="12"/>
      <c r="M109" s="12"/>
      <c r="N109" s="12"/>
      <c r="O109" s="12"/>
      <c r="P109" s="12"/>
      <c r="Q109" s="12"/>
      <c r="R109" s="12"/>
      <c r="S109" s="12"/>
      <c r="T109" s="12"/>
      <c r="U109" s="12"/>
      <c r="V109" s="12"/>
      <c r="W109" s="12"/>
    </row>
    <row r="110" spans="1:23" s="9" customFormat="1" ht="11.5">
      <c r="A110" s="1595"/>
      <c r="B110" s="1595"/>
      <c r="C110" s="1603"/>
      <c r="D110" s="1603"/>
      <c r="E110" s="1603"/>
      <c r="F110" s="1603"/>
      <c r="G110" s="1603"/>
      <c r="H110" s="1603"/>
      <c r="I110" s="1603"/>
      <c r="J110" s="1301"/>
      <c r="K110" s="12"/>
      <c r="L110" s="12"/>
      <c r="M110" s="12"/>
      <c r="N110" s="12"/>
      <c r="O110" s="12"/>
      <c r="P110" s="12"/>
      <c r="Q110" s="12"/>
      <c r="R110" s="12"/>
      <c r="S110" s="12"/>
      <c r="T110" s="12"/>
      <c r="U110" s="12"/>
      <c r="V110" s="12"/>
      <c r="W110" s="12"/>
    </row>
    <row r="112" spans="1:23" s="9" customFormat="1" ht="11.5">
      <c r="C112" s="25"/>
      <c r="D112" s="21"/>
      <c r="E112" s="26"/>
      <c r="F112" s="21"/>
      <c r="G112" s="21"/>
      <c r="H112" s="21"/>
      <c r="I112" s="21"/>
      <c r="J112" s="21"/>
      <c r="K112" s="12"/>
      <c r="L112" s="12"/>
      <c r="M112" s="12"/>
      <c r="N112" s="12"/>
      <c r="O112" s="12"/>
      <c r="P112" s="12"/>
      <c r="Q112" s="12"/>
      <c r="R112" s="12"/>
      <c r="S112" s="12"/>
      <c r="T112" s="12"/>
      <c r="U112" s="12"/>
      <c r="V112" s="12"/>
      <c r="W112" s="12"/>
    </row>
    <row r="113" spans="3:23" s="9" customFormat="1" ht="11.5">
      <c r="C113" s="25"/>
      <c r="D113" s="21"/>
      <c r="E113" s="26"/>
      <c r="F113" s="21"/>
      <c r="G113" s="21"/>
      <c r="H113" s="21"/>
      <c r="I113" s="21"/>
      <c r="J113" s="21"/>
      <c r="K113" s="12"/>
      <c r="L113" s="12"/>
      <c r="M113" s="12"/>
      <c r="N113" s="12"/>
      <c r="O113" s="12"/>
      <c r="P113" s="12"/>
      <c r="Q113" s="12"/>
      <c r="R113" s="12"/>
      <c r="S113" s="12"/>
      <c r="T113" s="12"/>
      <c r="U113" s="12"/>
      <c r="V113" s="12"/>
      <c r="W113" s="12"/>
    </row>
    <row r="114" spans="3:23" s="9" customFormat="1" ht="11.5">
      <c r="C114" s="25"/>
      <c r="D114" s="21"/>
      <c r="E114" s="26"/>
      <c r="F114" s="21"/>
      <c r="G114" s="21"/>
      <c r="H114" s="21"/>
      <c r="I114" s="21"/>
      <c r="J114" s="21"/>
      <c r="K114" s="12"/>
      <c r="L114" s="12"/>
      <c r="M114" s="12"/>
      <c r="N114" s="12"/>
      <c r="O114" s="12"/>
      <c r="P114" s="12"/>
      <c r="Q114" s="12"/>
      <c r="R114" s="12"/>
      <c r="S114" s="12"/>
      <c r="T114" s="12"/>
      <c r="U114" s="12"/>
      <c r="V114" s="12"/>
      <c r="W114" s="12"/>
    </row>
    <row r="115" spans="3:23" s="9" customFormat="1" ht="11.5">
      <c r="C115" s="25"/>
      <c r="D115" s="21"/>
      <c r="E115" s="26"/>
      <c r="F115" s="21"/>
      <c r="G115" s="21"/>
      <c r="H115" s="21"/>
      <c r="I115" s="21"/>
      <c r="J115" s="21"/>
      <c r="K115" s="12"/>
      <c r="L115" s="12"/>
      <c r="M115" s="12"/>
      <c r="N115" s="12"/>
      <c r="O115" s="12"/>
      <c r="P115" s="12"/>
      <c r="Q115" s="12"/>
      <c r="R115" s="12"/>
      <c r="S115" s="12"/>
      <c r="T115" s="12"/>
      <c r="U115" s="12"/>
      <c r="V115" s="12"/>
      <c r="W115" s="12"/>
    </row>
    <row r="116" spans="3:23" s="9" customFormat="1" ht="11.5">
      <c r="C116" s="25"/>
      <c r="D116" s="21"/>
      <c r="E116" s="26"/>
      <c r="F116" s="21"/>
      <c r="G116" s="21"/>
      <c r="H116" s="21"/>
      <c r="I116" s="21"/>
      <c r="J116" s="21"/>
      <c r="K116" s="12"/>
      <c r="L116" s="12"/>
      <c r="M116" s="12"/>
      <c r="N116" s="12"/>
      <c r="O116" s="12"/>
      <c r="P116" s="12"/>
      <c r="Q116" s="12"/>
      <c r="R116" s="12"/>
      <c r="S116" s="12"/>
      <c r="T116" s="12"/>
      <c r="U116" s="12"/>
      <c r="V116" s="12"/>
      <c r="W116" s="12"/>
    </row>
    <row r="117" spans="3:23" s="9" customFormat="1" ht="11.5">
      <c r="C117" s="25"/>
      <c r="D117" s="21"/>
      <c r="E117" s="26"/>
      <c r="F117" s="21"/>
      <c r="G117" s="21"/>
      <c r="H117" s="21"/>
      <c r="I117" s="21"/>
      <c r="J117" s="21"/>
      <c r="K117" s="12"/>
      <c r="L117" s="12"/>
      <c r="M117" s="12"/>
      <c r="N117" s="12"/>
      <c r="O117" s="12"/>
      <c r="P117" s="12"/>
      <c r="Q117" s="12"/>
      <c r="R117" s="12"/>
      <c r="S117" s="12"/>
      <c r="T117" s="12"/>
      <c r="U117" s="12"/>
      <c r="V117" s="12"/>
      <c r="W117" s="12"/>
    </row>
    <row r="118" spans="3:23" s="9" customFormat="1" ht="11.5">
      <c r="C118" s="25"/>
      <c r="D118" s="21"/>
      <c r="E118" s="26"/>
      <c r="F118" s="21"/>
      <c r="G118" s="21"/>
      <c r="H118" s="21"/>
      <c r="I118" s="21"/>
      <c r="J118" s="21"/>
      <c r="K118" s="12"/>
      <c r="L118" s="12"/>
      <c r="M118" s="12"/>
      <c r="N118" s="12"/>
      <c r="O118" s="12"/>
      <c r="P118" s="12"/>
      <c r="Q118" s="12"/>
      <c r="R118" s="12"/>
      <c r="S118" s="12"/>
      <c r="T118" s="12"/>
      <c r="U118" s="12"/>
      <c r="V118" s="12"/>
      <c r="W118" s="12"/>
    </row>
    <row r="119" spans="3:23" s="9" customFormat="1" ht="11.5">
      <c r="C119" s="25"/>
      <c r="D119" s="21"/>
      <c r="E119" s="26"/>
      <c r="F119" s="21"/>
      <c r="G119" s="21"/>
      <c r="H119" s="21"/>
      <c r="I119" s="21"/>
      <c r="J119" s="21"/>
      <c r="K119" s="12"/>
      <c r="L119" s="12"/>
      <c r="M119" s="12"/>
      <c r="N119" s="12"/>
      <c r="O119" s="12"/>
      <c r="P119" s="12"/>
      <c r="Q119" s="12"/>
      <c r="R119" s="12"/>
      <c r="S119" s="12"/>
      <c r="T119" s="12"/>
      <c r="U119" s="12"/>
      <c r="V119" s="12"/>
      <c r="W119" s="12"/>
    </row>
    <row r="120" spans="3:23" s="9" customFormat="1" ht="11.5">
      <c r="C120" s="25"/>
      <c r="D120" s="21"/>
      <c r="E120" s="26"/>
      <c r="F120" s="21"/>
      <c r="G120" s="21"/>
      <c r="H120" s="21"/>
      <c r="I120" s="21"/>
      <c r="J120" s="21"/>
      <c r="K120" s="12"/>
      <c r="L120" s="12"/>
      <c r="M120" s="12"/>
      <c r="N120" s="12"/>
      <c r="O120" s="12"/>
      <c r="P120" s="12"/>
      <c r="Q120" s="12"/>
      <c r="R120" s="12"/>
      <c r="S120" s="12"/>
      <c r="T120" s="12"/>
      <c r="U120" s="12"/>
      <c r="V120" s="12"/>
      <c r="W120" s="12"/>
    </row>
    <row r="121" spans="3:23" s="9" customFormat="1" ht="11.5">
      <c r="C121" s="25"/>
      <c r="D121" s="21"/>
      <c r="E121" s="26"/>
      <c r="F121" s="21"/>
      <c r="G121" s="21"/>
      <c r="H121" s="21"/>
      <c r="I121" s="21"/>
      <c r="J121" s="21"/>
      <c r="K121" s="12"/>
      <c r="L121" s="12"/>
      <c r="M121" s="12"/>
      <c r="N121" s="12"/>
      <c r="O121" s="12"/>
      <c r="P121" s="12"/>
      <c r="Q121" s="12"/>
      <c r="R121" s="12"/>
      <c r="S121" s="12"/>
      <c r="T121" s="12"/>
      <c r="U121" s="12"/>
      <c r="V121" s="12"/>
      <c r="W121" s="12"/>
    </row>
    <row r="122" spans="3:23" s="9" customFormat="1" ht="11.5">
      <c r="C122" s="25"/>
      <c r="D122" s="21"/>
      <c r="E122" s="26"/>
      <c r="F122" s="21"/>
      <c r="G122" s="21"/>
      <c r="H122" s="21"/>
      <c r="I122" s="21"/>
      <c r="J122" s="21"/>
      <c r="K122" s="12"/>
      <c r="L122" s="12"/>
      <c r="M122" s="12"/>
      <c r="N122" s="12"/>
      <c r="O122" s="12"/>
      <c r="P122" s="12"/>
      <c r="Q122" s="12"/>
      <c r="R122" s="12"/>
      <c r="S122" s="12"/>
      <c r="T122" s="12"/>
      <c r="U122" s="12"/>
      <c r="V122" s="12"/>
      <c r="W122" s="12"/>
    </row>
    <row r="123" spans="3:23" s="9" customFormat="1" ht="11.5">
      <c r="C123" s="25"/>
      <c r="D123" s="21"/>
      <c r="E123" s="26"/>
      <c r="F123" s="21"/>
      <c r="G123" s="21"/>
      <c r="H123" s="21"/>
      <c r="I123" s="21"/>
      <c r="J123" s="21"/>
      <c r="K123" s="12"/>
      <c r="L123" s="12"/>
      <c r="M123" s="12"/>
      <c r="N123" s="12"/>
      <c r="O123" s="12"/>
      <c r="P123" s="12"/>
      <c r="Q123" s="12"/>
      <c r="R123" s="12"/>
      <c r="S123" s="12"/>
      <c r="T123" s="12"/>
      <c r="U123" s="12"/>
      <c r="V123" s="12"/>
      <c r="W123" s="12"/>
    </row>
    <row r="124" spans="3:23" s="9" customFormat="1" ht="11.5">
      <c r="C124" s="25"/>
      <c r="D124" s="21"/>
      <c r="E124" s="26"/>
      <c r="F124" s="21"/>
      <c r="G124" s="21"/>
      <c r="H124" s="21"/>
      <c r="I124" s="21"/>
      <c r="J124" s="21"/>
      <c r="K124" s="12"/>
      <c r="L124" s="12"/>
      <c r="M124" s="12"/>
      <c r="N124" s="12"/>
      <c r="O124" s="12"/>
      <c r="P124" s="12"/>
      <c r="Q124" s="12"/>
      <c r="R124" s="12"/>
      <c r="S124" s="12"/>
      <c r="T124" s="12"/>
      <c r="U124" s="12"/>
      <c r="V124" s="12"/>
      <c r="W124" s="12"/>
    </row>
    <row r="125" spans="3:23" s="9" customFormat="1" ht="11.5">
      <c r="C125" s="25"/>
      <c r="D125" s="21"/>
      <c r="E125" s="26"/>
      <c r="F125" s="21"/>
      <c r="G125" s="21"/>
      <c r="H125" s="21"/>
      <c r="I125" s="21"/>
      <c r="J125" s="21"/>
      <c r="K125" s="12"/>
      <c r="L125" s="12"/>
      <c r="M125" s="12"/>
      <c r="N125" s="12"/>
      <c r="O125" s="12"/>
      <c r="P125" s="12"/>
      <c r="Q125" s="12"/>
      <c r="R125" s="12"/>
      <c r="S125" s="12"/>
      <c r="T125" s="12"/>
      <c r="U125" s="12"/>
      <c r="V125" s="12"/>
      <c r="W125" s="12"/>
    </row>
    <row r="126" spans="3:23" s="9" customFormat="1" ht="11.5">
      <c r="C126" s="25"/>
      <c r="D126" s="21"/>
      <c r="E126" s="26"/>
      <c r="F126" s="21"/>
      <c r="G126" s="21"/>
      <c r="H126" s="21"/>
      <c r="I126" s="21"/>
      <c r="J126" s="21"/>
      <c r="K126" s="12"/>
      <c r="L126" s="12"/>
      <c r="M126" s="12"/>
      <c r="N126" s="12"/>
      <c r="O126" s="12"/>
      <c r="P126" s="12"/>
      <c r="Q126" s="12"/>
      <c r="R126" s="12"/>
      <c r="S126" s="12"/>
      <c r="T126" s="12"/>
      <c r="U126" s="12"/>
      <c r="V126" s="12"/>
      <c r="W126" s="12"/>
    </row>
    <row r="127" spans="3:23" s="9" customFormat="1" ht="11.5">
      <c r="C127" s="25"/>
      <c r="D127" s="21"/>
      <c r="E127" s="26"/>
      <c r="F127" s="21"/>
      <c r="G127" s="21"/>
      <c r="H127" s="21"/>
      <c r="I127" s="21"/>
      <c r="J127" s="21"/>
      <c r="K127" s="12"/>
      <c r="L127" s="12"/>
      <c r="M127" s="12"/>
      <c r="N127" s="12"/>
      <c r="O127" s="12"/>
      <c r="P127" s="12"/>
      <c r="Q127" s="12"/>
      <c r="R127" s="12"/>
      <c r="S127" s="12"/>
      <c r="T127" s="12"/>
      <c r="U127" s="12"/>
      <c r="V127" s="12"/>
      <c r="W127" s="12"/>
    </row>
    <row r="128" spans="3:23" s="9" customFormat="1" ht="11.5">
      <c r="C128" s="25"/>
      <c r="D128" s="21"/>
      <c r="E128" s="26"/>
      <c r="F128" s="21"/>
      <c r="G128" s="21"/>
      <c r="H128" s="21"/>
      <c r="I128" s="21"/>
      <c r="J128" s="21"/>
      <c r="K128" s="12"/>
      <c r="L128" s="12"/>
      <c r="M128" s="12"/>
      <c r="N128" s="12"/>
      <c r="O128" s="12"/>
      <c r="P128" s="12"/>
      <c r="Q128" s="12"/>
      <c r="R128" s="12"/>
      <c r="S128" s="12"/>
      <c r="T128" s="12"/>
      <c r="U128" s="12"/>
      <c r="V128" s="12"/>
      <c r="W128" s="12"/>
    </row>
    <row r="129" spans="3:23" s="9" customFormat="1" ht="11.5">
      <c r="C129" s="25"/>
      <c r="D129" s="21"/>
      <c r="E129" s="26"/>
      <c r="F129" s="21"/>
      <c r="G129" s="21"/>
      <c r="H129" s="21"/>
      <c r="I129" s="21"/>
      <c r="J129" s="21"/>
      <c r="K129" s="12"/>
      <c r="L129" s="12"/>
      <c r="M129" s="12"/>
      <c r="N129" s="12"/>
      <c r="O129" s="12"/>
      <c r="P129" s="12"/>
      <c r="Q129" s="12"/>
      <c r="R129" s="12"/>
      <c r="S129" s="12"/>
      <c r="T129" s="12"/>
      <c r="U129" s="12"/>
      <c r="V129" s="12"/>
      <c r="W129" s="12"/>
    </row>
    <row r="130" spans="3:23" s="9" customFormat="1" ht="11.5">
      <c r="C130" s="25"/>
      <c r="D130" s="21"/>
      <c r="E130" s="26"/>
      <c r="F130" s="21"/>
      <c r="G130" s="21"/>
      <c r="H130" s="21"/>
      <c r="I130" s="21"/>
      <c r="J130" s="21"/>
      <c r="K130" s="12"/>
      <c r="L130" s="12"/>
      <c r="M130" s="12"/>
      <c r="N130" s="12"/>
      <c r="O130" s="12"/>
      <c r="P130" s="12"/>
      <c r="Q130" s="12"/>
      <c r="R130" s="12"/>
      <c r="S130" s="12"/>
      <c r="T130" s="12"/>
      <c r="U130" s="12"/>
      <c r="V130" s="12"/>
      <c r="W130" s="12"/>
    </row>
    <row r="131" spans="3:23" s="9" customFormat="1" ht="11.5">
      <c r="C131" s="25"/>
      <c r="D131" s="21"/>
      <c r="E131" s="26"/>
      <c r="F131" s="21"/>
      <c r="G131" s="21"/>
      <c r="H131" s="21"/>
      <c r="I131" s="21"/>
      <c r="J131" s="21"/>
      <c r="K131" s="12"/>
      <c r="L131" s="12"/>
      <c r="M131" s="12"/>
      <c r="N131" s="12"/>
      <c r="O131" s="12"/>
      <c r="P131" s="12"/>
      <c r="Q131" s="12"/>
      <c r="R131" s="12"/>
      <c r="S131" s="12"/>
      <c r="T131" s="12"/>
      <c r="U131" s="12"/>
      <c r="V131" s="12"/>
      <c r="W131" s="12"/>
    </row>
    <row r="132" spans="3:23" s="9" customFormat="1" ht="11.5">
      <c r="C132" s="25"/>
      <c r="D132" s="21"/>
      <c r="E132" s="26"/>
      <c r="F132" s="21"/>
      <c r="G132" s="21"/>
      <c r="H132" s="21"/>
      <c r="I132" s="21"/>
      <c r="J132" s="21"/>
      <c r="K132" s="12"/>
      <c r="L132" s="12"/>
      <c r="M132" s="12"/>
      <c r="N132" s="12"/>
      <c r="O132" s="12"/>
      <c r="P132" s="12"/>
      <c r="Q132" s="12"/>
      <c r="R132" s="12"/>
      <c r="S132" s="12"/>
      <c r="T132" s="12"/>
      <c r="U132" s="12"/>
      <c r="V132" s="12"/>
      <c r="W132" s="12"/>
    </row>
    <row r="133" spans="3:23" s="9" customFormat="1" ht="11.5">
      <c r="C133" s="25"/>
      <c r="D133" s="21"/>
      <c r="E133" s="26"/>
      <c r="F133" s="21"/>
      <c r="G133" s="21"/>
      <c r="H133" s="21"/>
      <c r="I133" s="21"/>
      <c r="J133" s="21"/>
      <c r="K133" s="12"/>
      <c r="L133" s="12"/>
      <c r="M133" s="12"/>
      <c r="N133" s="12"/>
      <c r="O133" s="12"/>
      <c r="P133" s="12"/>
      <c r="Q133" s="12"/>
      <c r="R133" s="12"/>
      <c r="S133" s="12"/>
      <c r="T133" s="12"/>
      <c r="U133" s="12"/>
      <c r="V133" s="12"/>
      <c r="W133" s="12"/>
    </row>
    <row r="134" spans="3:23" s="9" customFormat="1" ht="11.5">
      <c r="C134" s="25"/>
      <c r="D134" s="21"/>
      <c r="E134" s="26"/>
      <c r="F134" s="21"/>
      <c r="G134" s="21"/>
      <c r="H134" s="21"/>
      <c r="I134" s="21"/>
      <c r="J134" s="21"/>
      <c r="K134" s="12"/>
      <c r="L134" s="12"/>
      <c r="M134" s="12"/>
      <c r="N134" s="12"/>
      <c r="O134" s="12"/>
      <c r="P134" s="12"/>
      <c r="Q134" s="12"/>
      <c r="R134" s="12"/>
      <c r="S134" s="12"/>
      <c r="T134" s="12"/>
      <c r="U134" s="12"/>
      <c r="V134" s="12"/>
      <c r="W134" s="12"/>
    </row>
    <row r="135" spans="3:23" s="9" customFormat="1" ht="11.5">
      <c r="C135" s="25"/>
      <c r="D135" s="21"/>
      <c r="E135" s="26"/>
      <c r="F135" s="21"/>
      <c r="G135" s="21"/>
      <c r="H135" s="21"/>
      <c r="I135" s="21"/>
      <c r="J135" s="21"/>
      <c r="K135" s="12"/>
      <c r="L135" s="12"/>
      <c r="M135" s="12"/>
      <c r="N135" s="12"/>
      <c r="O135" s="12"/>
      <c r="P135" s="12"/>
      <c r="Q135" s="12"/>
      <c r="R135" s="12"/>
      <c r="S135" s="12"/>
      <c r="T135" s="12"/>
      <c r="U135" s="12"/>
      <c r="V135" s="12"/>
      <c r="W135" s="12"/>
    </row>
    <row r="136" spans="3:23" s="9" customFormat="1" ht="11.5">
      <c r="C136" s="25"/>
      <c r="D136" s="21"/>
      <c r="E136" s="26"/>
      <c r="F136" s="21"/>
      <c r="G136" s="21"/>
      <c r="H136" s="21"/>
      <c r="I136" s="21"/>
      <c r="J136" s="21"/>
      <c r="K136" s="12"/>
      <c r="L136" s="12"/>
      <c r="M136" s="12"/>
      <c r="N136" s="12"/>
      <c r="O136" s="12"/>
      <c r="P136" s="12"/>
      <c r="Q136" s="12"/>
      <c r="R136" s="12"/>
      <c r="S136" s="12"/>
      <c r="T136" s="12"/>
      <c r="U136" s="12"/>
      <c r="V136" s="12"/>
      <c r="W136" s="12"/>
    </row>
    <row r="137" spans="3:23" s="9" customFormat="1" ht="11.5">
      <c r="C137" s="25"/>
      <c r="D137" s="21"/>
      <c r="E137" s="26"/>
      <c r="F137" s="21"/>
      <c r="G137" s="21"/>
      <c r="H137" s="21"/>
      <c r="I137" s="21"/>
      <c r="J137" s="21"/>
      <c r="K137" s="12"/>
      <c r="L137" s="12"/>
      <c r="M137" s="12"/>
      <c r="N137" s="12"/>
      <c r="O137" s="12"/>
      <c r="P137" s="12"/>
      <c r="Q137" s="12"/>
      <c r="R137" s="12"/>
      <c r="S137" s="12"/>
      <c r="T137" s="12"/>
      <c r="U137" s="12"/>
      <c r="V137" s="12"/>
      <c r="W137" s="12"/>
    </row>
    <row r="138" spans="3:23" s="9" customFormat="1" ht="11.5">
      <c r="C138" s="25"/>
      <c r="D138" s="21"/>
      <c r="E138" s="26"/>
      <c r="F138" s="21"/>
      <c r="G138" s="21"/>
      <c r="H138" s="21"/>
      <c r="I138" s="21"/>
      <c r="J138" s="21"/>
      <c r="K138" s="12"/>
      <c r="L138" s="12"/>
      <c r="M138" s="12"/>
      <c r="N138" s="12"/>
      <c r="O138" s="12"/>
      <c r="P138" s="12"/>
      <c r="Q138" s="12"/>
      <c r="R138" s="12"/>
      <c r="S138" s="12"/>
      <c r="T138" s="12"/>
      <c r="U138" s="12"/>
      <c r="V138" s="12"/>
      <c r="W138" s="12"/>
    </row>
    <row r="139" spans="3:23" s="9" customFormat="1" ht="11.5">
      <c r="C139" s="25"/>
      <c r="D139" s="21"/>
      <c r="E139" s="26"/>
      <c r="F139" s="21"/>
      <c r="G139" s="21"/>
      <c r="H139" s="21"/>
      <c r="I139" s="21"/>
      <c r="J139" s="21"/>
      <c r="K139" s="12"/>
      <c r="L139" s="12"/>
      <c r="M139" s="12"/>
      <c r="N139" s="12"/>
      <c r="O139" s="12"/>
      <c r="P139" s="12"/>
      <c r="Q139" s="12"/>
      <c r="R139" s="12"/>
      <c r="S139" s="12"/>
      <c r="T139" s="12"/>
      <c r="U139" s="12"/>
      <c r="V139" s="12"/>
      <c r="W139" s="12"/>
    </row>
    <row r="140" spans="3:23" s="9" customFormat="1" ht="11.5">
      <c r="C140" s="25"/>
      <c r="D140" s="21"/>
      <c r="E140" s="26"/>
      <c r="F140" s="21"/>
      <c r="G140" s="21"/>
      <c r="H140" s="21"/>
      <c r="I140" s="21"/>
      <c r="J140" s="21"/>
      <c r="K140" s="12"/>
      <c r="L140" s="12"/>
      <c r="M140" s="12"/>
      <c r="N140" s="12"/>
      <c r="O140" s="12"/>
      <c r="P140" s="12"/>
      <c r="Q140" s="12"/>
      <c r="R140" s="12"/>
      <c r="S140" s="12"/>
      <c r="T140" s="12"/>
      <c r="U140" s="12"/>
      <c r="V140" s="12"/>
      <c r="W140" s="12"/>
    </row>
    <row r="141" spans="3:23" s="9" customFormat="1" ht="11.5">
      <c r="C141" s="25"/>
      <c r="D141" s="21"/>
      <c r="E141" s="26"/>
      <c r="F141" s="21"/>
      <c r="G141" s="21"/>
      <c r="H141" s="21"/>
      <c r="I141" s="21"/>
      <c r="J141" s="21"/>
      <c r="K141" s="12"/>
      <c r="L141" s="12"/>
      <c r="M141" s="12"/>
      <c r="N141" s="12"/>
      <c r="O141" s="12"/>
      <c r="P141" s="12"/>
      <c r="Q141" s="12"/>
      <c r="R141" s="12"/>
      <c r="S141" s="12"/>
      <c r="T141" s="12"/>
      <c r="U141" s="12"/>
      <c r="V141" s="12"/>
      <c r="W141" s="12"/>
    </row>
    <row r="142" spans="3:23" s="9" customFormat="1" ht="11.5">
      <c r="C142" s="25"/>
      <c r="D142" s="21"/>
      <c r="E142" s="26"/>
      <c r="F142" s="21"/>
      <c r="G142" s="21"/>
      <c r="H142" s="21"/>
      <c r="I142" s="21"/>
      <c r="J142" s="21"/>
      <c r="K142" s="12"/>
      <c r="L142" s="12"/>
      <c r="M142" s="12"/>
      <c r="N142" s="12"/>
      <c r="O142" s="12"/>
      <c r="P142" s="12"/>
      <c r="Q142" s="12"/>
      <c r="R142" s="12"/>
      <c r="S142" s="12"/>
      <c r="T142" s="12"/>
      <c r="U142" s="12"/>
      <c r="V142" s="12"/>
      <c r="W142" s="12"/>
    </row>
    <row r="143" spans="3:23" s="9" customFormat="1" ht="11.5">
      <c r="C143" s="25"/>
      <c r="D143" s="21"/>
      <c r="E143" s="26"/>
      <c r="F143" s="21"/>
      <c r="G143" s="21"/>
      <c r="H143" s="21"/>
      <c r="I143" s="21"/>
      <c r="J143" s="21"/>
      <c r="K143" s="12"/>
      <c r="L143" s="12"/>
      <c r="M143" s="12"/>
      <c r="N143" s="12"/>
      <c r="O143" s="12"/>
      <c r="P143" s="12"/>
      <c r="Q143" s="12"/>
      <c r="R143" s="12"/>
      <c r="S143" s="12"/>
      <c r="T143" s="12"/>
      <c r="U143" s="12"/>
      <c r="V143" s="12"/>
      <c r="W143" s="12"/>
    </row>
    <row r="144" spans="3:23" s="9" customFormat="1" ht="11.5">
      <c r="C144" s="25"/>
      <c r="D144" s="21"/>
      <c r="E144" s="26"/>
      <c r="F144" s="21"/>
      <c r="G144" s="21"/>
      <c r="H144" s="21"/>
      <c r="I144" s="21"/>
      <c r="J144" s="21"/>
      <c r="K144" s="12"/>
      <c r="L144" s="12"/>
      <c r="M144" s="12"/>
      <c r="N144" s="12"/>
      <c r="O144" s="12"/>
      <c r="P144" s="12"/>
      <c r="Q144" s="12"/>
      <c r="R144" s="12"/>
      <c r="S144" s="12"/>
      <c r="T144" s="12"/>
      <c r="U144" s="12"/>
      <c r="V144" s="12"/>
      <c r="W144" s="12"/>
    </row>
    <row r="145" spans="3:23" s="9" customFormat="1" ht="11.5">
      <c r="C145" s="25"/>
      <c r="D145" s="21"/>
      <c r="E145" s="26"/>
      <c r="F145" s="21"/>
      <c r="G145" s="21"/>
      <c r="H145" s="21"/>
      <c r="I145" s="21"/>
      <c r="J145" s="21"/>
      <c r="K145" s="12"/>
      <c r="L145" s="12"/>
      <c r="M145" s="12"/>
      <c r="N145" s="12"/>
      <c r="O145" s="12"/>
      <c r="P145" s="12"/>
      <c r="Q145" s="12"/>
      <c r="R145" s="12"/>
      <c r="S145" s="12"/>
      <c r="T145" s="12"/>
      <c r="U145" s="12"/>
      <c r="V145" s="12"/>
      <c r="W145" s="12"/>
    </row>
    <row r="146" spans="3:23" s="9" customFormat="1" ht="11.5">
      <c r="C146" s="25"/>
      <c r="D146" s="21"/>
      <c r="E146" s="26"/>
      <c r="F146" s="21"/>
      <c r="G146" s="21"/>
      <c r="H146" s="21"/>
      <c r="I146" s="21"/>
      <c r="J146" s="21"/>
      <c r="K146" s="12"/>
      <c r="L146" s="12"/>
      <c r="M146" s="12"/>
      <c r="N146" s="12"/>
      <c r="O146" s="12"/>
      <c r="P146" s="12"/>
      <c r="Q146" s="12"/>
      <c r="R146" s="12"/>
      <c r="S146" s="12"/>
      <c r="T146" s="12"/>
      <c r="U146" s="12"/>
      <c r="V146" s="12"/>
      <c r="W146" s="12"/>
    </row>
    <row r="147" spans="3:23" s="9" customFormat="1" ht="11.5">
      <c r="C147" s="25"/>
      <c r="D147" s="21"/>
      <c r="E147" s="26"/>
      <c r="F147" s="21"/>
      <c r="G147" s="21"/>
      <c r="H147" s="21"/>
      <c r="I147" s="21"/>
      <c r="J147" s="21"/>
      <c r="K147" s="12"/>
      <c r="L147" s="12"/>
      <c r="M147" s="12"/>
      <c r="N147" s="12"/>
      <c r="O147" s="12"/>
      <c r="P147" s="12"/>
      <c r="Q147" s="12"/>
      <c r="R147" s="12"/>
      <c r="S147" s="12"/>
      <c r="T147" s="12"/>
      <c r="U147" s="12"/>
      <c r="V147" s="12"/>
      <c r="W147" s="12"/>
    </row>
    <row r="148" spans="3:23" s="9" customFormat="1" ht="11.5">
      <c r="C148" s="25"/>
      <c r="D148" s="21"/>
      <c r="E148" s="26"/>
      <c r="F148" s="21"/>
      <c r="G148" s="21"/>
      <c r="H148" s="21"/>
      <c r="I148" s="21"/>
      <c r="J148" s="21"/>
      <c r="K148" s="12"/>
      <c r="L148" s="12"/>
      <c r="M148" s="12"/>
      <c r="N148" s="12"/>
      <c r="O148" s="12"/>
      <c r="P148" s="12"/>
      <c r="Q148" s="12"/>
      <c r="R148" s="12"/>
      <c r="S148" s="12"/>
      <c r="T148" s="12"/>
      <c r="U148" s="12"/>
      <c r="V148" s="12"/>
      <c r="W148" s="12"/>
    </row>
    <row r="149" spans="3:23" s="9" customFormat="1" ht="11.5">
      <c r="C149" s="25"/>
      <c r="D149" s="21"/>
      <c r="E149" s="26"/>
      <c r="F149" s="21"/>
      <c r="G149" s="21"/>
      <c r="H149" s="21"/>
      <c r="I149" s="21"/>
      <c r="J149" s="21"/>
      <c r="K149" s="12"/>
      <c r="L149" s="12"/>
      <c r="M149" s="12"/>
      <c r="N149" s="12"/>
      <c r="O149" s="12"/>
      <c r="P149" s="12"/>
      <c r="Q149" s="12"/>
      <c r="R149" s="12"/>
      <c r="S149" s="12"/>
      <c r="T149" s="12"/>
      <c r="U149" s="12"/>
      <c r="V149" s="12"/>
      <c r="W149" s="12"/>
    </row>
    <row r="150" spans="3:23" s="9" customFormat="1" ht="11.5">
      <c r="C150" s="25"/>
      <c r="D150" s="21"/>
      <c r="E150" s="26"/>
      <c r="F150" s="21"/>
      <c r="G150" s="21"/>
      <c r="H150" s="21"/>
      <c r="I150" s="21"/>
      <c r="J150" s="21"/>
      <c r="K150" s="12"/>
      <c r="L150" s="12"/>
      <c r="M150" s="12"/>
      <c r="N150" s="12"/>
      <c r="O150" s="12"/>
      <c r="P150" s="12"/>
      <c r="Q150" s="12"/>
      <c r="R150" s="12"/>
      <c r="S150" s="12"/>
      <c r="T150" s="12"/>
      <c r="U150" s="12"/>
      <c r="V150" s="12"/>
      <c r="W150" s="12"/>
    </row>
    <row r="151" spans="3:23" s="9" customFormat="1" ht="11.5">
      <c r="C151" s="25"/>
      <c r="D151" s="21"/>
      <c r="E151" s="26"/>
      <c r="F151" s="21"/>
      <c r="G151" s="21"/>
      <c r="H151" s="21"/>
      <c r="I151" s="21"/>
      <c r="J151" s="21"/>
      <c r="K151" s="12"/>
      <c r="L151" s="12"/>
      <c r="M151" s="12"/>
      <c r="N151" s="12"/>
      <c r="O151" s="12"/>
      <c r="P151" s="12"/>
      <c r="Q151" s="12"/>
      <c r="R151" s="12"/>
      <c r="S151" s="12"/>
      <c r="T151" s="12"/>
      <c r="U151" s="12"/>
      <c r="V151" s="12"/>
      <c r="W151" s="12"/>
    </row>
    <row r="152" spans="3:23" s="9" customFormat="1" ht="11.5">
      <c r="C152" s="25"/>
      <c r="D152" s="21"/>
      <c r="E152" s="26"/>
      <c r="F152" s="21"/>
      <c r="G152" s="21"/>
      <c r="H152" s="21"/>
      <c r="I152" s="21"/>
      <c r="J152" s="21"/>
      <c r="K152" s="12"/>
      <c r="L152" s="12"/>
      <c r="M152" s="12"/>
      <c r="N152" s="12"/>
      <c r="O152" s="12"/>
      <c r="P152" s="12"/>
      <c r="Q152" s="12"/>
      <c r="R152" s="12"/>
      <c r="S152" s="12"/>
      <c r="T152" s="12"/>
      <c r="U152" s="12"/>
      <c r="V152" s="12"/>
      <c r="W152" s="12"/>
    </row>
    <row r="153" spans="3:23" s="9" customFormat="1" ht="11.5">
      <c r="C153" s="25"/>
      <c r="D153" s="21"/>
      <c r="E153" s="26"/>
      <c r="F153" s="21"/>
      <c r="G153" s="21"/>
      <c r="H153" s="21"/>
      <c r="I153" s="21"/>
      <c r="J153" s="21"/>
      <c r="K153" s="12"/>
      <c r="L153" s="12"/>
      <c r="M153" s="12"/>
      <c r="N153" s="12"/>
      <c r="O153" s="12"/>
      <c r="P153" s="12"/>
      <c r="Q153" s="12"/>
      <c r="R153" s="12"/>
      <c r="S153" s="12"/>
      <c r="T153" s="12"/>
      <c r="U153" s="12"/>
      <c r="V153" s="12"/>
      <c r="W153" s="12"/>
    </row>
    <row r="154" spans="3:23" s="9" customFormat="1" ht="11.5">
      <c r="C154" s="25"/>
      <c r="D154" s="21"/>
      <c r="E154" s="26"/>
      <c r="F154" s="21"/>
      <c r="G154" s="21"/>
      <c r="H154" s="21"/>
      <c r="I154" s="21"/>
      <c r="J154" s="21"/>
      <c r="K154" s="12"/>
      <c r="L154" s="12"/>
      <c r="M154" s="12"/>
      <c r="N154" s="12"/>
      <c r="O154" s="12"/>
      <c r="P154" s="12"/>
      <c r="Q154" s="12"/>
      <c r="R154" s="12"/>
      <c r="S154" s="12"/>
      <c r="T154" s="12"/>
      <c r="U154" s="12"/>
      <c r="V154" s="12"/>
      <c r="W154" s="12"/>
    </row>
    <row r="155" spans="3:23" s="9" customFormat="1" ht="11.5">
      <c r="C155" s="25"/>
      <c r="D155" s="21"/>
      <c r="E155" s="26"/>
      <c r="F155" s="21"/>
      <c r="G155" s="21"/>
      <c r="H155" s="21"/>
      <c r="I155" s="21"/>
      <c r="J155" s="21"/>
      <c r="K155" s="12"/>
      <c r="L155" s="12"/>
      <c r="M155" s="12"/>
      <c r="N155" s="12"/>
      <c r="O155" s="12"/>
      <c r="P155" s="12"/>
      <c r="Q155" s="12"/>
      <c r="R155" s="12"/>
      <c r="S155" s="12"/>
      <c r="T155" s="12"/>
      <c r="U155" s="12"/>
      <c r="V155" s="12"/>
      <c r="W155" s="12"/>
    </row>
    <row r="156" spans="3:23" s="9" customFormat="1" ht="11.5">
      <c r="C156" s="25"/>
      <c r="D156" s="21"/>
      <c r="E156" s="26"/>
      <c r="F156" s="21"/>
      <c r="G156" s="21"/>
      <c r="H156" s="21"/>
      <c r="I156" s="21"/>
      <c r="J156" s="21"/>
      <c r="K156" s="12"/>
      <c r="L156" s="12"/>
      <c r="M156" s="12"/>
      <c r="N156" s="12"/>
      <c r="O156" s="12"/>
      <c r="P156" s="12"/>
      <c r="Q156" s="12"/>
      <c r="R156" s="12"/>
      <c r="S156" s="12"/>
      <c r="T156" s="12"/>
      <c r="U156" s="12"/>
      <c r="V156" s="12"/>
      <c r="W156" s="12"/>
    </row>
    <row r="157" spans="3:23" s="9" customFormat="1" ht="11.5">
      <c r="C157" s="25"/>
      <c r="D157" s="21"/>
      <c r="E157" s="26"/>
      <c r="F157" s="21"/>
      <c r="G157" s="21"/>
      <c r="H157" s="21"/>
      <c r="I157" s="21"/>
      <c r="J157" s="21"/>
      <c r="K157" s="12"/>
      <c r="L157" s="12"/>
      <c r="M157" s="12"/>
      <c r="N157" s="12"/>
      <c r="O157" s="12"/>
      <c r="P157" s="12"/>
      <c r="Q157" s="12"/>
      <c r="R157" s="12"/>
      <c r="S157" s="12"/>
      <c r="T157" s="12"/>
      <c r="U157" s="12"/>
      <c r="V157" s="12"/>
      <c r="W157" s="12"/>
    </row>
    <row r="158" spans="3:23" s="9" customFormat="1" ht="11.5">
      <c r="C158" s="25"/>
      <c r="D158" s="21"/>
      <c r="E158" s="26"/>
      <c r="F158" s="21"/>
      <c r="G158" s="21"/>
      <c r="H158" s="21"/>
      <c r="I158" s="21"/>
      <c r="J158" s="21"/>
      <c r="K158" s="12"/>
      <c r="L158" s="12"/>
      <c r="M158" s="12"/>
      <c r="N158" s="12"/>
      <c r="O158" s="12"/>
      <c r="P158" s="12"/>
      <c r="Q158" s="12"/>
      <c r="R158" s="12"/>
      <c r="S158" s="12"/>
      <c r="T158" s="12"/>
      <c r="U158" s="12"/>
      <c r="V158" s="12"/>
      <c r="W158" s="12"/>
    </row>
    <row r="159" spans="3:23" s="9" customFormat="1" ht="11.5">
      <c r="C159" s="25"/>
      <c r="D159" s="21"/>
      <c r="E159" s="26"/>
      <c r="F159" s="21"/>
      <c r="G159" s="21"/>
      <c r="H159" s="21"/>
      <c r="I159" s="21"/>
      <c r="J159" s="21"/>
      <c r="K159" s="12"/>
      <c r="L159" s="12"/>
      <c r="M159" s="12"/>
      <c r="N159" s="12"/>
      <c r="O159" s="12"/>
      <c r="P159" s="12"/>
      <c r="Q159" s="12"/>
      <c r="R159" s="12"/>
      <c r="S159" s="12"/>
      <c r="T159" s="12"/>
      <c r="U159" s="12"/>
      <c r="V159" s="12"/>
      <c r="W159" s="12"/>
    </row>
    <row r="160" spans="3:23" s="9" customFormat="1" ht="11.5">
      <c r="C160" s="25"/>
      <c r="D160" s="21"/>
      <c r="E160" s="26"/>
      <c r="F160" s="21"/>
      <c r="G160" s="21"/>
      <c r="H160" s="21"/>
      <c r="I160" s="21"/>
      <c r="J160" s="21"/>
      <c r="K160" s="12"/>
      <c r="L160" s="12"/>
      <c r="M160" s="12"/>
      <c r="N160" s="12"/>
      <c r="O160" s="12"/>
      <c r="P160" s="12"/>
      <c r="Q160" s="12"/>
      <c r="R160" s="12"/>
      <c r="S160" s="12"/>
      <c r="T160" s="12"/>
      <c r="U160" s="12"/>
      <c r="V160" s="12"/>
      <c r="W160" s="12"/>
    </row>
    <row r="161" spans="3:23" s="9" customFormat="1" ht="11.5">
      <c r="C161" s="25"/>
      <c r="D161" s="21"/>
      <c r="E161" s="26"/>
      <c r="F161" s="21"/>
      <c r="G161" s="21"/>
      <c r="H161" s="21"/>
      <c r="I161" s="21"/>
      <c r="J161" s="21"/>
      <c r="K161" s="12"/>
      <c r="L161" s="12"/>
      <c r="M161" s="12"/>
      <c r="N161" s="12"/>
      <c r="O161" s="12"/>
      <c r="P161" s="12"/>
      <c r="Q161" s="12"/>
      <c r="R161" s="12"/>
      <c r="S161" s="12"/>
      <c r="T161" s="12"/>
      <c r="U161" s="12"/>
      <c r="V161" s="12"/>
      <c r="W161" s="12"/>
    </row>
    <row r="162" spans="3:23" s="9" customFormat="1" ht="11.5">
      <c r="C162" s="25"/>
      <c r="D162" s="21"/>
      <c r="E162" s="26"/>
      <c r="F162" s="21"/>
      <c r="G162" s="21"/>
      <c r="H162" s="21"/>
      <c r="I162" s="21"/>
      <c r="J162" s="21"/>
      <c r="K162" s="12"/>
      <c r="L162" s="12"/>
      <c r="M162" s="12"/>
      <c r="N162" s="12"/>
      <c r="O162" s="12"/>
      <c r="P162" s="12"/>
      <c r="Q162" s="12"/>
      <c r="R162" s="12"/>
      <c r="S162" s="12"/>
      <c r="T162" s="12"/>
      <c r="U162" s="12"/>
      <c r="V162" s="12"/>
      <c r="W162" s="12"/>
    </row>
    <row r="163" spans="3:23" s="9" customFormat="1" ht="11.5">
      <c r="C163" s="25"/>
      <c r="D163" s="21"/>
      <c r="E163" s="26"/>
      <c r="F163" s="21"/>
      <c r="G163" s="21"/>
      <c r="H163" s="21"/>
      <c r="I163" s="21"/>
      <c r="J163" s="21"/>
      <c r="K163" s="12"/>
      <c r="L163" s="12"/>
      <c r="M163" s="12"/>
      <c r="N163" s="12"/>
      <c r="O163" s="12"/>
      <c r="P163" s="12"/>
      <c r="Q163" s="12"/>
      <c r="R163" s="12"/>
      <c r="S163" s="12"/>
      <c r="T163" s="12"/>
      <c r="U163" s="12"/>
      <c r="V163" s="12"/>
      <c r="W163" s="12"/>
    </row>
    <row r="164" spans="3:23" s="9" customFormat="1" ht="11.5">
      <c r="C164" s="25"/>
      <c r="D164" s="21"/>
      <c r="E164" s="26"/>
      <c r="F164" s="21"/>
      <c r="G164" s="21"/>
      <c r="H164" s="21"/>
      <c r="I164" s="21"/>
      <c r="J164" s="21"/>
      <c r="K164" s="12"/>
      <c r="L164" s="12"/>
      <c r="M164" s="12"/>
      <c r="N164" s="12"/>
      <c r="O164" s="12"/>
      <c r="P164" s="12"/>
      <c r="Q164" s="12"/>
      <c r="R164" s="12"/>
      <c r="S164" s="12"/>
      <c r="T164" s="12"/>
      <c r="U164" s="12"/>
      <c r="V164" s="12"/>
      <c r="W164" s="12"/>
    </row>
    <row r="165" spans="3:23" s="9" customFormat="1" ht="11.5">
      <c r="C165" s="25"/>
      <c r="D165" s="21"/>
      <c r="E165" s="26"/>
      <c r="F165" s="21"/>
      <c r="G165" s="21"/>
      <c r="H165" s="21"/>
      <c r="I165" s="21"/>
      <c r="J165" s="21"/>
      <c r="K165" s="12"/>
      <c r="L165" s="12"/>
      <c r="M165" s="12"/>
      <c r="N165" s="12"/>
      <c r="O165" s="12"/>
      <c r="P165" s="12"/>
      <c r="Q165" s="12"/>
      <c r="R165" s="12"/>
      <c r="S165" s="12"/>
      <c r="T165" s="12"/>
      <c r="U165" s="12"/>
      <c r="V165" s="12"/>
      <c r="W165" s="12"/>
    </row>
    <row r="166" spans="3:23" s="9" customFormat="1" ht="11.5">
      <c r="C166" s="25"/>
      <c r="D166" s="21"/>
      <c r="E166" s="26"/>
      <c r="F166" s="21"/>
      <c r="G166" s="21"/>
      <c r="H166" s="21"/>
      <c r="I166" s="21"/>
      <c r="J166" s="21"/>
      <c r="K166" s="12"/>
      <c r="L166" s="12"/>
      <c r="M166" s="12"/>
      <c r="N166" s="12"/>
      <c r="O166" s="12"/>
      <c r="P166" s="12"/>
      <c r="Q166" s="12"/>
      <c r="R166" s="12"/>
      <c r="S166" s="12"/>
      <c r="T166" s="12"/>
      <c r="U166" s="12"/>
      <c r="V166" s="12"/>
      <c r="W166" s="12"/>
    </row>
    <row r="167" spans="3:23" s="9" customFormat="1" ht="11.5">
      <c r="C167" s="25"/>
      <c r="D167" s="21"/>
      <c r="E167" s="26"/>
      <c r="F167" s="21"/>
      <c r="G167" s="21"/>
      <c r="H167" s="21"/>
      <c r="I167" s="21"/>
      <c r="J167" s="21"/>
      <c r="K167" s="12"/>
      <c r="L167" s="12"/>
      <c r="M167" s="12"/>
      <c r="N167" s="12"/>
      <c r="O167" s="12"/>
      <c r="P167" s="12"/>
      <c r="Q167" s="12"/>
      <c r="R167" s="12"/>
      <c r="S167" s="12"/>
      <c r="T167" s="12"/>
      <c r="U167" s="12"/>
      <c r="V167" s="12"/>
      <c r="W167" s="12"/>
    </row>
    <row r="168" spans="3:23" s="9" customFormat="1" ht="11.5">
      <c r="C168" s="25"/>
      <c r="D168" s="21"/>
      <c r="E168" s="26"/>
      <c r="F168" s="21"/>
      <c r="G168" s="21"/>
      <c r="H168" s="21"/>
      <c r="I168" s="21"/>
      <c r="J168" s="21"/>
      <c r="K168" s="12"/>
      <c r="L168" s="12"/>
      <c r="M168" s="12"/>
      <c r="N168" s="12"/>
      <c r="O168" s="12"/>
      <c r="P168" s="12"/>
      <c r="Q168" s="12"/>
      <c r="R168" s="12"/>
      <c r="S168" s="12"/>
      <c r="T168" s="12"/>
      <c r="U168" s="12"/>
      <c r="V168" s="12"/>
      <c r="W168" s="12"/>
    </row>
    <row r="169" spans="3:23" s="9" customFormat="1" ht="11.5">
      <c r="C169" s="25"/>
      <c r="D169" s="21"/>
      <c r="E169" s="26"/>
      <c r="F169" s="21"/>
      <c r="G169" s="21"/>
      <c r="H169" s="21"/>
      <c r="I169" s="21"/>
      <c r="J169" s="21"/>
      <c r="K169" s="12"/>
      <c r="L169" s="12"/>
      <c r="M169" s="12"/>
      <c r="N169" s="12"/>
      <c r="O169" s="12"/>
      <c r="P169" s="12"/>
      <c r="Q169" s="12"/>
      <c r="R169" s="12"/>
      <c r="S169" s="12"/>
      <c r="T169" s="12"/>
      <c r="U169" s="12"/>
      <c r="V169" s="12"/>
      <c r="W169" s="12"/>
    </row>
    <row r="170" spans="3:23" s="9" customFormat="1" ht="11.5">
      <c r="C170" s="25"/>
      <c r="D170" s="21"/>
      <c r="E170" s="26"/>
      <c r="F170" s="21"/>
      <c r="G170" s="21"/>
      <c r="H170" s="21"/>
      <c r="I170" s="21"/>
      <c r="J170" s="21"/>
      <c r="K170" s="12"/>
      <c r="L170" s="12"/>
      <c r="M170" s="12"/>
      <c r="N170" s="12"/>
      <c r="O170" s="12"/>
      <c r="P170" s="12"/>
      <c r="Q170" s="12"/>
      <c r="R170" s="12"/>
      <c r="S170" s="12"/>
      <c r="T170" s="12"/>
      <c r="U170" s="12"/>
      <c r="V170" s="12"/>
      <c r="W170" s="12"/>
    </row>
    <row r="171" spans="3:23" s="9" customFormat="1" ht="11.5">
      <c r="C171" s="25"/>
      <c r="D171" s="21"/>
      <c r="E171" s="26"/>
      <c r="F171" s="21"/>
      <c r="G171" s="21"/>
      <c r="H171" s="21"/>
      <c r="I171" s="21"/>
      <c r="J171" s="21"/>
      <c r="K171" s="12"/>
      <c r="L171" s="12"/>
      <c r="M171" s="12"/>
      <c r="N171" s="12"/>
      <c r="O171" s="12"/>
      <c r="P171" s="12"/>
      <c r="Q171" s="12"/>
      <c r="R171" s="12"/>
      <c r="S171" s="12"/>
      <c r="T171" s="12"/>
      <c r="U171" s="12"/>
      <c r="V171" s="12"/>
      <c r="W171" s="12"/>
    </row>
    <row r="172" spans="3:23" s="9" customFormat="1" ht="11.5">
      <c r="C172" s="25"/>
      <c r="D172" s="21"/>
      <c r="E172" s="26"/>
      <c r="F172" s="21"/>
      <c r="G172" s="21"/>
      <c r="H172" s="21"/>
      <c r="I172" s="21"/>
      <c r="J172" s="21"/>
      <c r="K172" s="12"/>
      <c r="L172" s="12"/>
      <c r="M172" s="12"/>
      <c r="N172" s="12"/>
      <c r="O172" s="12"/>
      <c r="P172" s="12"/>
      <c r="Q172" s="12"/>
      <c r="R172" s="12"/>
      <c r="S172" s="12"/>
      <c r="T172" s="12"/>
      <c r="U172" s="12"/>
      <c r="V172" s="12"/>
      <c r="W172" s="12"/>
    </row>
    <row r="173" spans="3:23" s="9" customFormat="1" ht="11.5">
      <c r="C173" s="25"/>
      <c r="D173" s="21"/>
      <c r="E173" s="26"/>
      <c r="F173" s="21"/>
      <c r="G173" s="21"/>
      <c r="H173" s="21"/>
      <c r="I173" s="21"/>
      <c r="J173" s="21"/>
      <c r="K173" s="12"/>
      <c r="L173" s="12"/>
      <c r="M173" s="12"/>
      <c r="N173" s="12"/>
      <c r="O173" s="12"/>
      <c r="P173" s="12"/>
      <c r="Q173" s="12"/>
      <c r="R173" s="12"/>
      <c r="S173" s="12"/>
      <c r="T173" s="12"/>
      <c r="U173" s="12"/>
      <c r="V173" s="12"/>
      <c r="W173" s="12"/>
    </row>
    <row r="174" spans="3:23" s="9" customFormat="1" ht="11.5">
      <c r="C174" s="25"/>
      <c r="D174" s="21"/>
      <c r="E174" s="26"/>
      <c r="F174" s="21"/>
      <c r="G174" s="21"/>
      <c r="H174" s="21"/>
      <c r="I174" s="21"/>
      <c r="J174" s="21"/>
      <c r="K174" s="12"/>
      <c r="L174" s="12"/>
      <c r="M174" s="12"/>
      <c r="N174" s="12"/>
      <c r="O174" s="12"/>
      <c r="P174" s="12"/>
      <c r="Q174" s="12"/>
      <c r="R174" s="12"/>
      <c r="S174" s="12"/>
      <c r="T174" s="12"/>
      <c r="U174" s="12"/>
      <c r="V174" s="12"/>
      <c r="W174" s="12"/>
    </row>
    <row r="175" spans="3:23" s="9" customFormat="1" ht="11.5">
      <c r="C175" s="25"/>
      <c r="D175" s="21"/>
      <c r="E175" s="26"/>
      <c r="F175" s="21"/>
      <c r="G175" s="21"/>
      <c r="H175" s="21"/>
      <c r="I175" s="21"/>
      <c r="J175" s="21"/>
      <c r="K175" s="12"/>
      <c r="L175" s="12"/>
      <c r="M175" s="12"/>
      <c r="N175" s="12"/>
      <c r="O175" s="12"/>
      <c r="P175" s="12"/>
      <c r="Q175" s="12"/>
      <c r="R175" s="12"/>
      <c r="S175" s="12"/>
      <c r="T175" s="12"/>
      <c r="U175" s="12"/>
      <c r="V175" s="12"/>
      <c r="W175" s="12"/>
    </row>
    <row r="176" spans="3:23" s="9" customFormat="1" ht="11.5">
      <c r="C176" s="25"/>
      <c r="D176" s="21"/>
      <c r="E176" s="26"/>
      <c r="F176" s="21"/>
      <c r="G176" s="21"/>
      <c r="H176" s="21"/>
      <c r="I176" s="21"/>
      <c r="J176" s="21"/>
      <c r="K176" s="12"/>
      <c r="L176" s="12"/>
      <c r="M176" s="12"/>
      <c r="N176" s="12"/>
      <c r="O176" s="12"/>
      <c r="P176" s="12"/>
      <c r="Q176" s="12"/>
      <c r="R176" s="12"/>
      <c r="S176" s="12"/>
      <c r="T176" s="12"/>
      <c r="U176" s="12"/>
      <c r="V176" s="12"/>
      <c r="W176" s="12"/>
    </row>
    <row r="177" spans="3:23" s="9" customFormat="1" ht="11.5">
      <c r="C177" s="25"/>
      <c r="D177" s="21"/>
      <c r="E177" s="26"/>
      <c r="F177" s="21"/>
      <c r="G177" s="21"/>
      <c r="H177" s="21"/>
      <c r="I177" s="21"/>
      <c r="J177" s="21"/>
      <c r="K177" s="12"/>
      <c r="L177" s="12"/>
      <c r="M177" s="12"/>
      <c r="N177" s="12"/>
      <c r="O177" s="12"/>
      <c r="P177" s="12"/>
      <c r="Q177" s="12"/>
      <c r="R177" s="12"/>
      <c r="S177" s="12"/>
      <c r="T177" s="12"/>
      <c r="U177" s="12"/>
      <c r="V177" s="12"/>
      <c r="W177" s="12"/>
    </row>
    <row r="178" spans="3:23" s="9" customFormat="1" ht="11.5">
      <c r="C178" s="25"/>
      <c r="D178" s="21"/>
      <c r="E178" s="26"/>
      <c r="F178" s="21"/>
      <c r="G178" s="21"/>
      <c r="H178" s="21"/>
      <c r="I178" s="21"/>
      <c r="J178" s="21"/>
      <c r="K178" s="12"/>
      <c r="L178" s="12"/>
      <c r="M178" s="12"/>
      <c r="N178" s="12"/>
      <c r="O178" s="12"/>
      <c r="P178" s="12"/>
      <c r="Q178" s="12"/>
      <c r="R178" s="12"/>
      <c r="S178" s="12"/>
      <c r="T178" s="12"/>
      <c r="U178" s="12"/>
      <c r="V178" s="12"/>
      <c r="W178" s="12"/>
    </row>
    <row r="179" spans="3:23" s="9" customFormat="1" ht="11.5">
      <c r="C179" s="25"/>
      <c r="D179" s="21"/>
      <c r="E179" s="26"/>
      <c r="F179" s="21"/>
      <c r="G179" s="21"/>
      <c r="H179" s="21"/>
      <c r="I179" s="21"/>
      <c r="J179" s="21"/>
      <c r="K179" s="12"/>
      <c r="L179" s="12"/>
      <c r="M179" s="12"/>
      <c r="N179" s="12"/>
      <c r="O179" s="12"/>
      <c r="P179" s="12"/>
      <c r="Q179" s="12"/>
      <c r="R179" s="12"/>
      <c r="S179" s="12"/>
      <c r="T179" s="12"/>
      <c r="U179" s="12"/>
      <c r="V179" s="12"/>
      <c r="W179" s="12"/>
    </row>
    <row r="180" spans="3:23" s="9" customFormat="1" ht="11.5">
      <c r="C180" s="25"/>
      <c r="D180" s="21"/>
      <c r="E180" s="26"/>
      <c r="F180" s="21"/>
      <c r="G180" s="21"/>
      <c r="H180" s="21"/>
      <c r="I180" s="21"/>
      <c r="J180" s="21"/>
      <c r="K180" s="12"/>
      <c r="L180" s="12"/>
      <c r="M180" s="12"/>
      <c r="N180" s="12"/>
      <c r="O180" s="12"/>
      <c r="P180" s="12"/>
      <c r="Q180" s="12"/>
      <c r="R180" s="12"/>
      <c r="S180" s="12"/>
      <c r="T180" s="12"/>
      <c r="U180" s="12"/>
      <c r="V180" s="12"/>
      <c r="W180" s="12"/>
    </row>
    <row r="181" spans="3:23" s="9" customFormat="1" ht="11.5">
      <c r="C181" s="25"/>
      <c r="D181" s="21"/>
      <c r="E181" s="26"/>
      <c r="F181" s="21"/>
      <c r="G181" s="21"/>
      <c r="H181" s="21"/>
      <c r="I181" s="21"/>
      <c r="J181" s="21"/>
      <c r="K181" s="12"/>
      <c r="L181" s="12"/>
      <c r="M181" s="12"/>
      <c r="N181" s="12"/>
      <c r="O181" s="12"/>
      <c r="P181" s="12"/>
      <c r="Q181" s="12"/>
      <c r="R181" s="12"/>
      <c r="S181" s="12"/>
      <c r="T181" s="12"/>
      <c r="U181" s="12"/>
      <c r="V181" s="12"/>
      <c r="W181" s="12"/>
    </row>
  </sheetData>
  <autoFilter ref="A4:A49" xr:uid="{6BAFC591-4A06-4082-B6E4-A8B3E26A265D}"/>
  <mergeCells count="15">
    <mergeCell ref="A110:I110"/>
    <mergeCell ref="F3:G3"/>
    <mergeCell ref="D3:E3"/>
    <mergeCell ref="A109:I109"/>
    <mergeCell ref="A108:I108"/>
    <mergeCell ref="A107:I107"/>
    <mergeCell ref="A3:A4"/>
    <mergeCell ref="A54:I54"/>
    <mergeCell ref="B3:B4"/>
    <mergeCell ref="J3:J4"/>
    <mergeCell ref="C3:C4"/>
    <mergeCell ref="H3:H4"/>
    <mergeCell ref="I3:I4"/>
    <mergeCell ref="A1:I1"/>
    <mergeCell ref="A2:I2"/>
  </mergeCells>
  <phoneticPr fontId="0" type="noConversion"/>
  <dataValidations count="1">
    <dataValidation type="list" allowBlank="1" showInputMessage="1" showErrorMessage="1" sqref="H5:I16 H20:I49 I17:I19" xr:uid="{00000000-0002-0000-0B00-000000000000}">
      <formula1>"Y, N, See Note"</formula1>
    </dataValidation>
  </dataValidations>
  <hyperlinks>
    <hyperlink ref="A2:I2" location="Instructions!A53" display="Return to Instructions" xr:uid="{6CA499CC-9A6B-4C05-8781-2627F0A5BEDB}"/>
  </hyperlinks>
  <pageMargins left="0.75" right="0.5" top="0.75" bottom="0.5" header="0.25" footer="0.25"/>
  <pageSetup paperSize="5" scale="89" fitToHeight="0" pageOrder="overThenDown" orientation="landscape" r:id="rId1"/>
  <headerFooter alignWithMargins="0">
    <oddFooter xml:space="preserve">&amp;L&amp;"Arial,Regular"NCASG Pay Practices Survey&amp;C&amp;"Arial,Regular"&amp;P of &amp;N&amp;R&amp;"Arial,Regular"Table 6 - Step Increases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theme="0" tint="-0.14999847407452621"/>
    <pageSetUpPr fitToPage="1"/>
  </sheetPr>
  <dimension ref="A1:AB97"/>
  <sheetViews>
    <sheetView showGridLines="0" zoomScaleNormal="100" zoomScaleSheetLayoutView="75" workbookViewId="0">
      <selection activeCell="D3" sqref="D3"/>
    </sheetView>
  </sheetViews>
  <sheetFormatPr defaultColWidth="9" defaultRowHeight="12.5"/>
  <cols>
    <col min="1" max="1" width="18.58203125" style="3" customWidth="1"/>
    <col min="2" max="2" width="21.33203125" style="3" customWidth="1"/>
    <col min="3" max="3" width="15.75" style="27" customWidth="1"/>
    <col min="4" max="8" width="10.58203125" style="27" customWidth="1"/>
    <col min="9" max="9" width="11.33203125" style="27" customWidth="1"/>
    <col min="10" max="10" width="10.75" style="27" customWidth="1"/>
    <col min="11" max="11" width="11" style="27" customWidth="1"/>
    <col min="12" max="12" width="12" style="27" customWidth="1"/>
    <col min="13" max="13" width="11.83203125" style="27" customWidth="1"/>
    <col min="14" max="14" width="10.58203125" style="22" customWidth="1"/>
    <col min="15" max="27" width="9" style="17"/>
    <col min="28" max="16384" width="9" style="3"/>
  </cols>
  <sheetData>
    <row r="1" spans="1:28" s="122" customFormat="1" ht="96" customHeight="1">
      <c r="A1" s="1613" t="s">
        <v>2913</v>
      </c>
      <c r="B1" s="1613"/>
      <c r="C1" s="1614"/>
      <c r="D1" s="1614"/>
      <c r="E1" s="1614"/>
      <c r="F1" s="1614"/>
      <c r="G1" s="1614"/>
      <c r="H1" s="1614"/>
      <c r="I1" s="1614"/>
      <c r="J1" s="1614"/>
      <c r="K1" s="1614"/>
      <c r="L1" s="1614"/>
      <c r="M1" s="1614"/>
      <c r="N1" s="1457"/>
      <c r="O1" s="121"/>
      <c r="P1" s="121"/>
      <c r="Q1" s="121"/>
      <c r="R1" s="121"/>
      <c r="S1" s="121"/>
      <c r="T1" s="121"/>
      <c r="U1" s="121"/>
      <c r="V1" s="121"/>
      <c r="W1" s="121"/>
      <c r="X1" s="121"/>
      <c r="Y1" s="121"/>
      <c r="Z1" s="121"/>
      <c r="AA1" s="121"/>
      <c r="AB1" s="121"/>
    </row>
    <row r="2" spans="1:28" s="112" customFormat="1" ht="21.75" customHeight="1">
      <c r="A2" s="1529" t="s">
        <v>2894</v>
      </c>
      <c r="B2" s="1530"/>
      <c r="C2" s="1530"/>
      <c r="D2" s="1530"/>
      <c r="E2" s="1530"/>
      <c r="F2" s="1530"/>
      <c r="G2" s="1530"/>
      <c r="H2" s="1530"/>
      <c r="I2" s="1530"/>
      <c r="J2" s="1530"/>
      <c r="K2" s="1530"/>
      <c r="L2" s="1530"/>
      <c r="M2" s="1530"/>
      <c r="N2" s="1327"/>
    </row>
    <row r="3" spans="1:28" s="114" customFormat="1" ht="25.5" customHeight="1">
      <c r="A3" s="115" t="s">
        <v>3</v>
      </c>
      <c r="B3" s="115" t="s">
        <v>2884</v>
      </c>
      <c r="C3" s="87" t="s">
        <v>2829</v>
      </c>
      <c r="D3" s="1681" t="s">
        <v>2830</v>
      </c>
      <c r="E3" s="87" t="s">
        <v>2831</v>
      </c>
      <c r="F3" s="87" t="s">
        <v>1805</v>
      </c>
      <c r="G3" s="1264" t="s">
        <v>218</v>
      </c>
      <c r="H3" s="1264" t="s">
        <v>213</v>
      </c>
      <c r="I3" s="1264" t="s">
        <v>212</v>
      </c>
      <c r="J3" s="1264" t="s">
        <v>201</v>
      </c>
      <c r="K3" s="1264" t="s">
        <v>130</v>
      </c>
      <c r="L3" s="87" t="s">
        <v>113</v>
      </c>
      <c r="M3" s="87" t="s">
        <v>112</v>
      </c>
      <c r="N3" s="87" t="s">
        <v>2672</v>
      </c>
      <c r="O3" s="132"/>
      <c r="P3" s="132"/>
      <c r="Q3" s="132"/>
      <c r="R3" s="132"/>
      <c r="S3" s="132"/>
      <c r="T3" s="132"/>
      <c r="U3" s="132"/>
      <c r="V3" s="132"/>
      <c r="W3" s="132"/>
      <c r="X3" s="132"/>
    </row>
    <row r="4" spans="1:28" s="4" customFormat="1" ht="13">
      <c r="A4" s="867" t="s">
        <v>897</v>
      </c>
      <c r="B4" s="867"/>
      <c r="C4" s="209" t="s">
        <v>34</v>
      </c>
      <c r="D4" s="358"/>
      <c r="E4" s="358" t="s">
        <v>902</v>
      </c>
      <c r="F4" s="358" t="s">
        <v>902</v>
      </c>
      <c r="G4" s="209" t="s">
        <v>902</v>
      </c>
      <c r="H4" s="358" t="s">
        <v>902</v>
      </c>
      <c r="I4" s="358" t="s">
        <v>902</v>
      </c>
      <c r="J4" s="174" t="s">
        <v>902</v>
      </c>
      <c r="K4" s="174" t="s">
        <v>902</v>
      </c>
      <c r="L4" s="359" t="s">
        <v>902</v>
      </c>
      <c r="M4" s="361" t="s">
        <v>902</v>
      </c>
      <c r="N4" s="360" t="s">
        <v>2832</v>
      </c>
      <c r="O4" s="803"/>
      <c r="P4" s="79"/>
      <c r="Q4" s="79"/>
      <c r="R4" s="79"/>
      <c r="S4" s="79"/>
      <c r="T4" s="79"/>
      <c r="U4" s="79"/>
      <c r="V4" s="79"/>
      <c r="W4" s="79"/>
      <c r="X4" s="79"/>
      <c r="Y4" s="79"/>
    </row>
    <row r="5" spans="1:28" s="9" customFormat="1" ht="13">
      <c r="A5" s="1214" t="s">
        <v>302</v>
      </c>
      <c r="B5" s="1214"/>
      <c r="C5" s="323"/>
      <c r="D5" s="280"/>
      <c r="E5" s="323"/>
      <c r="F5" s="280"/>
      <c r="G5" s="324" t="s">
        <v>2850</v>
      </c>
      <c r="H5" s="325"/>
      <c r="I5" s="325"/>
      <c r="J5" s="89"/>
      <c r="K5" s="326"/>
      <c r="L5" s="327"/>
      <c r="M5" s="328"/>
      <c r="N5" s="327" t="s">
        <v>2849</v>
      </c>
      <c r="O5" s="12"/>
      <c r="P5" s="12"/>
      <c r="Q5" s="12"/>
      <c r="R5" s="12"/>
      <c r="S5" s="12"/>
      <c r="T5" s="12"/>
      <c r="U5" s="12"/>
      <c r="V5" s="12"/>
      <c r="W5" s="12"/>
      <c r="X5" s="12"/>
    </row>
    <row r="6" spans="1:28" s="9" customFormat="1" ht="13">
      <c r="A6" s="284" t="s">
        <v>393</v>
      </c>
      <c r="B6" s="284"/>
      <c r="C6" s="400"/>
      <c r="D6" s="325"/>
      <c r="E6" s="400"/>
      <c r="F6" s="400"/>
      <c r="G6" s="325"/>
      <c r="H6" s="325"/>
      <c r="I6" s="89"/>
      <c r="J6" s="89"/>
      <c r="K6" s="326"/>
      <c r="L6" s="327"/>
      <c r="M6" s="328"/>
      <c r="N6" s="327"/>
      <c r="O6" s="12"/>
      <c r="P6" s="12"/>
      <c r="Q6" s="12"/>
      <c r="R6" s="12"/>
      <c r="S6" s="12"/>
      <c r="T6" s="12"/>
      <c r="U6" s="12"/>
      <c r="V6" s="12"/>
      <c r="W6" s="12"/>
      <c r="X6" s="12"/>
    </row>
    <row r="7" spans="1:28" s="9" customFormat="1" ht="13">
      <c r="A7" s="284" t="s">
        <v>488</v>
      </c>
      <c r="B7" s="284"/>
      <c r="C7" s="400">
        <v>42917</v>
      </c>
      <c r="D7" s="325"/>
      <c r="E7" s="325">
        <v>0</v>
      </c>
      <c r="F7" s="325">
        <v>0</v>
      </c>
      <c r="G7" s="325"/>
      <c r="H7" s="325"/>
      <c r="I7" s="89">
        <v>0.01</v>
      </c>
      <c r="J7" s="89">
        <v>0.02</v>
      </c>
      <c r="K7" s="326">
        <v>0.02</v>
      </c>
      <c r="L7" s="327">
        <v>2.5000000000000001E-2</v>
      </c>
      <c r="M7" s="328">
        <v>0</v>
      </c>
      <c r="N7" s="327"/>
      <c r="O7" s="12"/>
      <c r="P7" s="12"/>
      <c r="Q7" s="12"/>
      <c r="R7" s="12"/>
      <c r="S7" s="12"/>
      <c r="T7" s="12"/>
      <c r="U7" s="12"/>
      <c r="V7" s="12"/>
      <c r="W7" s="12"/>
      <c r="X7" s="12"/>
    </row>
    <row r="8" spans="1:28" s="9" customFormat="1" ht="13">
      <c r="A8" s="284" t="s">
        <v>791</v>
      </c>
      <c r="B8" s="284"/>
      <c r="C8" s="400"/>
      <c r="D8" s="325"/>
      <c r="E8" s="400"/>
      <c r="F8" s="400"/>
      <c r="G8" s="325"/>
      <c r="H8" s="325"/>
      <c r="I8" s="89"/>
      <c r="J8" s="89"/>
      <c r="K8" s="326"/>
      <c r="L8" s="327"/>
      <c r="M8" s="328"/>
      <c r="N8" s="327"/>
      <c r="O8" s="12"/>
      <c r="P8" s="12"/>
      <c r="Q8" s="12"/>
      <c r="R8" s="12"/>
      <c r="S8" s="12"/>
      <c r="T8" s="12"/>
      <c r="U8" s="12"/>
      <c r="V8" s="12"/>
      <c r="W8" s="12"/>
      <c r="X8" s="12"/>
    </row>
    <row r="9" spans="1:28" s="9" customFormat="1" ht="13">
      <c r="A9" s="284" t="s">
        <v>1255</v>
      </c>
      <c r="B9" s="284"/>
      <c r="C9" s="88">
        <v>43282</v>
      </c>
      <c r="D9" s="89">
        <v>0</v>
      </c>
      <c r="E9" s="325">
        <v>0</v>
      </c>
      <c r="F9" s="325">
        <v>0</v>
      </c>
      <c r="G9" s="325">
        <v>0</v>
      </c>
      <c r="H9" s="325">
        <v>0</v>
      </c>
      <c r="I9" s="325">
        <v>0.02</v>
      </c>
      <c r="J9" s="89">
        <v>0.02</v>
      </c>
      <c r="K9" s="89">
        <v>0.01</v>
      </c>
      <c r="L9" s="326">
        <v>0.01</v>
      </c>
      <c r="M9" s="328">
        <v>0</v>
      </c>
      <c r="N9" s="327"/>
      <c r="O9" s="12"/>
      <c r="P9" s="12"/>
      <c r="Q9" s="12"/>
      <c r="R9" s="12"/>
      <c r="S9" s="12"/>
      <c r="T9" s="12"/>
      <c r="U9" s="12"/>
    </row>
    <row r="10" spans="1:28" s="9" customFormat="1" ht="13">
      <c r="A10" s="284" t="s">
        <v>949</v>
      </c>
      <c r="B10" s="284"/>
      <c r="C10" s="400"/>
      <c r="D10" s="325"/>
      <c r="E10" s="400"/>
      <c r="F10" s="400"/>
      <c r="G10" s="325"/>
      <c r="H10" s="325"/>
      <c r="I10" s="89"/>
      <c r="J10" s="89"/>
      <c r="K10" s="326"/>
      <c r="L10" s="327"/>
      <c r="M10" s="328"/>
      <c r="N10" s="327"/>
      <c r="O10" s="79"/>
      <c r="P10" s="12"/>
      <c r="Q10" s="12"/>
      <c r="R10" s="12"/>
      <c r="S10" s="12"/>
      <c r="T10" s="12"/>
      <c r="U10" s="12"/>
      <c r="V10" s="12"/>
      <c r="W10" s="12"/>
      <c r="X10" s="12"/>
    </row>
    <row r="11" spans="1:28" s="4" customFormat="1" ht="13">
      <c r="A11" s="994" t="s">
        <v>223</v>
      </c>
      <c r="B11" s="1277"/>
      <c r="C11" s="171">
        <v>44378</v>
      </c>
      <c r="D11" s="174"/>
      <c r="E11" s="174">
        <v>0.04</v>
      </c>
      <c r="F11" s="174">
        <v>0</v>
      </c>
      <c r="G11" s="213">
        <v>0.03</v>
      </c>
      <c r="H11" s="213">
        <v>0.03</v>
      </c>
      <c r="I11" s="213">
        <v>0.03</v>
      </c>
      <c r="J11" s="213">
        <v>0.03</v>
      </c>
      <c r="K11" s="213">
        <v>0.03</v>
      </c>
      <c r="L11" s="174">
        <v>0.01</v>
      </c>
      <c r="M11" s="214">
        <v>0</v>
      </c>
      <c r="N11" s="174"/>
      <c r="O11" s="12"/>
      <c r="P11" s="79"/>
      <c r="Q11" s="79"/>
      <c r="R11" s="79"/>
      <c r="S11" s="79"/>
      <c r="T11" s="79"/>
      <c r="U11" s="79"/>
      <c r="V11" s="79"/>
      <c r="W11" s="79"/>
      <c r="X11" s="79"/>
    </row>
    <row r="12" spans="1:28" s="4" customFormat="1" ht="13">
      <c r="A12" s="971" t="s">
        <v>1806</v>
      </c>
      <c r="B12" s="353" t="s">
        <v>1920</v>
      </c>
      <c r="C12" s="1015">
        <v>39994</v>
      </c>
      <c r="D12" s="1459"/>
      <c r="E12" s="444">
        <v>0</v>
      </c>
      <c r="F12" s="444">
        <v>0</v>
      </c>
      <c r="G12" s="444">
        <v>0</v>
      </c>
      <c r="H12" s="444">
        <v>0</v>
      </c>
      <c r="I12" s="444">
        <v>0</v>
      </c>
      <c r="J12" s="444">
        <v>0</v>
      </c>
      <c r="K12" s="444">
        <v>0</v>
      </c>
      <c r="L12" s="444">
        <v>0</v>
      </c>
      <c r="M12" s="1376">
        <v>0</v>
      </c>
      <c r="N12" s="444"/>
      <c r="O12" s="79"/>
      <c r="P12" s="79"/>
      <c r="Q12" s="79"/>
      <c r="R12" s="79"/>
      <c r="S12" s="79"/>
      <c r="T12" s="79"/>
      <c r="U12" s="79"/>
      <c r="V12" s="79"/>
      <c r="W12" s="79"/>
    </row>
    <row r="13" spans="1:28" s="4" customFormat="1" ht="13">
      <c r="A13" s="1379" t="s">
        <v>1806</v>
      </c>
      <c r="B13" s="388" t="s">
        <v>1921</v>
      </c>
      <c r="C13" s="638">
        <v>39994</v>
      </c>
      <c r="D13" s="1460"/>
      <c r="E13" s="213">
        <v>0</v>
      </c>
      <c r="F13" s="213">
        <v>0</v>
      </c>
      <c r="G13" s="213">
        <v>0</v>
      </c>
      <c r="H13" s="213">
        <v>0</v>
      </c>
      <c r="I13" s="213">
        <v>0</v>
      </c>
      <c r="J13" s="213">
        <v>0</v>
      </c>
      <c r="K13" s="213">
        <v>0</v>
      </c>
      <c r="L13" s="213">
        <v>0</v>
      </c>
      <c r="M13" s="1377">
        <v>0</v>
      </c>
      <c r="N13" s="213"/>
      <c r="O13" s="79"/>
      <c r="P13" s="79"/>
      <c r="Q13" s="79"/>
      <c r="R13" s="79"/>
      <c r="S13" s="79"/>
      <c r="T13" s="79"/>
      <c r="U13" s="79"/>
      <c r="V13" s="79"/>
      <c r="W13" s="79"/>
    </row>
    <row r="14" spans="1:28" s="9" customFormat="1" ht="13">
      <c r="A14" s="284" t="s">
        <v>1483</v>
      </c>
      <c r="B14" s="284"/>
      <c r="C14" s="171">
        <v>44234</v>
      </c>
      <c r="D14" s="174"/>
      <c r="E14" s="174"/>
      <c r="F14" s="174">
        <v>1.2200000000000001E-2</v>
      </c>
      <c r="G14" s="641">
        <v>2.3460000000000002E-2</v>
      </c>
      <c r="H14" s="174">
        <v>2.1299999999999999E-2</v>
      </c>
      <c r="I14" s="174">
        <v>2.069E-2</v>
      </c>
      <c r="J14" s="174">
        <v>2.0400000000000001E-2</v>
      </c>
      <c r="K14" s="174">
        <v>3.1E-2</v>
      </c>
      <c r="L14" s="174"/>
      <c r="M14" s="214"/>
      <c r="N14" s="174" t="s">
        <v>2819</v>
      </c>
      <c r="O14" s="79"/>
      <c r="P14" s="12"/>
      <c r="Q14" s="12"/>
      <c r="R14" s="12"/>
      <c r="S14" s="12"/>
      <c r="T14" s="12"/>
      <c r="U14" s="12"/>
      <c r="V14" s="12"/>
      <c r="W14" s="12"/>
      <c r="X14" s="12"/>
      <c r="Y14" s="12"/>
    </row>
    <row r="15" spans="1:28" s="9" customFormat="1" ht="13">
      <c r="A15" s="284" t="s">
        <v>1807</v>
      </c>
      <c r="B15" s="284"/>
      <c r="C15" s="400">
        <v>44378</v>
      </c>
      <c r="D15" s="325"/>
      <c r="E15" s="325">
        <v>0.03</v>
      </c>
      <c r="F15" s="325">
        <v>0.03</v>
      </c>
      <c r="G15" s="325">
        <v>0.03</v>
      </c>
      <c r="H15" s="89">
        <v>0.03</v>
      </c>
      <c r="I15" s="89">
        <v>0.03</v>
      </c>
      <c r="J15" s="326"/>
      <c r="K15" s="327"/>
      <c r="L15" s="328"/>
      <c r="M15" s="328"/>
      <c r="N15" s="327"/>
      <c r="O15" s="12"/>
      <c r="P15" s="12"/>
      <c r="Q15" s="12"/>
      <c r="R15" s="12"/>
      <c r="S15" s="12"/>
      <c r="T15" s="12"/>
      <c r="U15" s="12"/>
      <c r="V15" s="12"/>
      <c r="W15" s="12"/>
    </row>
    <row r="16" spans="1:28" s="4" customFormat="1" ht="38.15" customHeight="1">
      <c r="A16" s="105" t="s">
        <v>870</v>
      </c>
      <c r="B16" s="345"/>
      <c r="C16" s="209"/>
      <c r="D16" s="358"/>
      <c r="E16" s="358">
        <v>0</v>
      </c>
      <c r="F16" s="358">
        <v>0</v>
      </c>
      <c r="G16" s="358">
        <v>0</v>
      </c>
      <c r="H16" s="358"/>
      <c r="I16" s="174"/>
      <c r="J16" s="174"/>
      <c r="K16" s="359"/>
      <c r="L16" s="360"/>
      <c r="M16" s="361"/>
      <c r="N16" s="360"/>
      <c r="O16" s="79"/>
      <c r="P16" s="79"/>
      <c r="Q16" s="79"/>
      <c r="R16" s="79"/>
      <c r="S16" s="79"/>
      <c r="T16" s="79"/>
      <c r="U16" s="79"/>
      <c r="V16" s="79"/>
    </row>
    <row r="17" spans="1:26" s="4" customFormat="1" ht="26">
      <c r="A17" s="867" t="s">
        <v>983</v>
      </c>
      <c r="B17" s="867"/>
      <c r="C17" s="209">
        <v>42186</v>
      </c>
      <c r="D17" s="358"/>
      <c r="E17" s="174">
        <v>0</v>
      </c>
      <c r="F17" s="174">
        <v>0</v>
      </c>
      <c r="G17" s="174">
        <v>0</v>
      </c>
      <c r="H17" s="174">
        <v>0</v>
      </c>
      <c r="I17" s="174">
        <v>0</v>
      </c>
      <c r="J17" s="174">
        <v>0</v>
      </c>
      <c r="K17" s="174">
        <v>0.01</v>
      </c>
      <c r="L17" s="244" t="s">
        <v>2337</v>
      </c>
      <c r="M17" s="214">
        <v>0</v>
      </c>
      <c r="N17" s="174" t="s">
        <v>2837</v>
      </c>
      <c r="O17" s="79"/>
      <c r="P17" s="79"/>
      <c r="Q17" s="79"/>
      <c r="R17" s="79"/>
      <c r="S17" s="79"/>
      <c r="T17" s="79"/>
      <c r="U17" s="79"/>
      <c r="V17" s="79"/>
      <c r="W17" s="79"/>
      <c r="X17" s="79"/>
    </row>
    <row r="18" spans="1:26" s="194" customFormat="1" ht="13">
      <c r="A18" s="867" t="s">
        <v>202</v>
      </c>
      <c r="B18" s="867"/>
      <c r="C18" s="209">
        <v>42644</v>
      </c>
      <c r="D18" s="358"/>
      <c r="E18" s="209"/>
      <c r="F18" s="209"/>
      <c r="G18" s="358"/>
      <c r="H18" s="358"/>
      <c r="I18" s="358">
        <v>0</v>
      </c>
      <c r="J18" s="174" t="s">
        <v>1718</v>
      </c>
      <c r="K18" s="174" t="s">
        <v>1718</v>
      </c>
      <c r="L18" s="359" t="s">
        <v>1718</v>
      </c>
      <c r="M18" s="361" t="s">
        <v>1718</v>
      </c>
      <c r="N18" s="360" t="s">
        <v>2838</v>
      </c>
      <c r="O18" s="463"/>
      <c r="P18" s="463"/>
      <c r="Q18" s="463"/>
      <c r="R18" s="463"/>
      <c r="S18" s="463"/>
      <c r="T18" s="463"/>
      <c r="U18" s="463"/>
      <c r="V18" s="463"/>
      <c r="W18" s="463"/>
      <c r="X18" s="463"/>
    </row>
    <row r="19" spans="1:26" s="168" customFormat="1" ht="13">
      <c r="A19" s="284" t="s">
        <v>1635</v>
      </c>
      <c r="B19" s="284"/>
      <c r="C19" s="400"/>
      <c r="D19" s="325"/>
      <c r="E19" s="400"/>
      <c r="F19" s="325"/>
      <c r="G19" s="325"/>
      <c r="H19" s="325"/>
      <c r="I19" s="89"/>
      <c r="J19" s="89"/>
      <c r="K19" s="326"/>
      <c r="L19" s="327"/>
      <c r="M19" s="328"/>
      <c r="N19" s="327" t="s">
        <v>2820</v>
      </c>
      <c r="O19" s="167"/>
      <c r="P19" s="167"/>
      <c r="Q19" s="167"/>
      <c r="R19" s="167"/>
      <c r="S19" s="167"/>
      <c r="T19" s="167"/>
      <c r="U19" s="167"/>
      <c r="V19" s="167"/>
      <c r="W19" s="167"/>
      <c r="X19" s="167"/>
    </row>
    <row r="20" spans="1:26" s="9" customFormat="1" ht="13">
      <c r="A20" s="284" t="s">
        <v>708</v>
      </c>
      <c r="B20" s="284"/>
      <c r="C20" s="400"/>
      <c r="D20" s="325"/>
      <c r="E20" s="400"/>
      <c r="F20" s="325"/>
      <c r="G20" s="325"/>
      <c r="H20" s="325"/>
      <c r="I20" s="89"/>
      <c r="J20" s="89"/>
      <c r="K20" s="326"/>
      <c r="L20" s="327"/>
      <c r="M20" s="328"/>
      <c r="N20" s="327" t="s">
        <v>2821</v>
      </c>
      <c r="O20" s="12"/>
      <c r="P20" s="12"/>
      <c r="Q20" s="12"/>
      <c r="R20" s="12"/>
      <c r="S20" s="12"/>
      <c r="T20" s="12"/>
      <c r="U20" s="12"/>
      <c r="V20" s="12"/>
      <c r="W20" s="12"/>
      <c r="X20" s="12"/>
    </row>
    <row r="21" spans="1:26" s="9" customFormat="1" ht="13">
      <c r="A21" s="284" t="s">
        <v>1451</v>
      </c>
      <c r="B21" s="284"/>
      <c r="C21" s="400"/>
      <c r="D21" s="325"/>
      <c r="E21" s="400"/>
      <c r="F21" s="325"/>
      <c r="G21" s="325"/>
      <c r="H21" s="325"/>
      <c r="I21" s="89"/>
      <c r="J21" s="89"/>
      <c r="K21" s="326"/>
      <c r="L21" s="327"/>
      <c r="M21" s="328"/>
      <c r="N21" s="327"/>
      <c r="O21" s="167"/>
      <c r="P21" s="12"/>
      <c r="Q21" s="12"/>
      <c r="R21" s="12"/>
      <c r="S21" s="12"/>
      <c r="T21" s="12"/>
      <c r="U21" s="12"/>
      <c r="V21" s="12"/>
      <c r="W21" s="12"/>
      <c r="X21" s="12"/>
    </row>
    <row r="22" spans="1:26" s="9" customFormat="1" ht="13">
      <c r="A22" s="284" t="s">
        <v>1326</v>
      </c>
      <c r="B22" s="284"/>
      <c r="C22" s="400">
        <v>44378</v>
      </c>
      <c r="D22" s="325"/>
      <c r="E22" s="325">
        <v>0.02</v>
      </c>
      <c r="F22" s="325">
        <v>2.3E-2</v>
      </c>
      <c r="G22" s="325">
        <v>2.3E-2</v>
      </c>
      <c r="H22" s="89"/>
      <c r="I22" s="89"/>
      <c r="J22" s="326"/>
      <c r="K22" s="327"/>
      <c r="L22" s="328"/>
      <c r="M22" s="328"/>
      <c r="N22" s="327"/>
      <c r="O22" s="12"/>
      <c r="P22" s="12"/>
      <c r="Q22" s="12"/>
      <c r="R22" s="12"/>
      <c r="S22" s="12"/>
      <c r="T22" s="12"/>
      <c r="U22" s="12"/>
      <c r="V22" s="12"/>
      <c r="W22" s="12"/>
      <c r="X22" s="12"/>
    </row>
    <row r="23" spans="1:26" s="9" customFormat="1" ht="13">
      <c r="A23" s="284" t="s">
        <v>1808</v>
      </c>
      <c r="B23" s="284"/>
      <c r="C23" s="400"/>
      <c r="D23" s="325"/>
      <c r="E23" s="325"/>
      <c r="F23" s="325"/>
      <c r="G23" s="325"/>
      <c r="H23" s="89"/>
      <c r="I23" s="89"/>
      <c r="J23" s="326"/>
      <c r="K23" s="1013"/>
      <c r="L23" s="328"/>
      <c r="M23" s="328"/>
      <c r="N23" s="327" t="s">
        <v>2823</v>
      </c>
      <c r="O23" s="1014"/>
      <c r="P23" s="12"/>
      <c r="Q23" s="12"/>
      <c r="R23" s="12"/>
      <c r="S23" s="12"/>
      <c r="T23" s="12"/>
      <c r="U23" s="12"/>
      <c r="V23" s="12"/>
      <c r="W23" s="12"/>
      <c r="X23" s="12"/>
      <c r="Y23" s="12"/>
    </row>
    <row r="24" spans="1:26" s="9" customFormat="1" ht="13">
      <c r="A24" s="284" t="s">
        <v>618</v>
      </c>
      <c r="B24" s="284"/>
      <c r="C24" s="400"/>
      <c r="D24" s="325"/>
      <c r="E24" s="400"/>
      <c r="F24" s="325"/>
      <c r="G24" s="325"/>
      <c r="H24" s="325"/>
      <c r="I24" s="89"/>
      <c r="J24" s="89"/>
      <c r="K24" s="326"/>
      <c r="L24" s="327"/>
      <c r="M24" s="328"/>
      <c r="N24" s="327"/>
      <c r="O24" s="12"/>
      <c r="P24" s="12"/>
      <c r="Q24" s="12"/>
      <c r="R24" s="12"/>
      <c r="S24" s="12"/>
      <c r="T24" s="12"/>
      <c r="U24" s="12"/>
      <c r="V24" s="12"/>
      <c r="W24" s="12"/>
      <c r="X24" s="12"/>
    </row>
    <row r="25" spans="1:26" s="9" customFormat="1" ht="13">
      <c r="A25" s="284" t="s">
        <v>583</v>
      </c>
      <c r="B25" s="284"/>
      <c r="C25" s="171">
        <v>44378</v>
      </c>
      <c r="D25" s="174"/>
      <c r="E25" s="174">
        <v>1.4999999999999999E-2</v>
      </c>
      <c r="F25" s="174">
        <v>2.5000000000000001E-2</v>
      </c>
      <c r="G25" s="174">
        <v>0.02</v>
      </c>
      <c r="H25" s="174">
        <v>0</v>
      </c>
      <c r="I25" s="174">
        <v>0</v>
      </c>
      <c r="J25" s="171"/>
      <c r="K25" s="174"/>
      <c r="L25" s="214"/>
      <c r="M25" s="214"/>
      <c r="N25" s="174" t="s">
        <v>2841</v>
      </c>
      <c r="O25" s="12"/>
      <c r="P25" s="12"/>
      <c r="Q25" s="12"/>
      <c r="R25" s="12"/>
      <c r="S25" s="12"/>
      <c r="T25" s="12"/>
      <c r="U25" s="12"/>
      <c r="V25" s="12"/>
      <c r="W25" s="12"/>
      <c r="X25" s="12"/>
    </row>
    <row r="26" spans="1:26" s="4" customFormat="1" ht="27" customHeight="1">
      <c r="A26" s="867" t="s">
        <v>474</v>
      </c>
      <c r="B26" s="867"/>
      <c r="C26" s="171"/>
      <c r="D26" s="174"/>
      <c r="E26" s="171"/>
      <c r="F26" s="174"/>
      <c r="G26" s="213"/>
      <c r="H26" s="213"/>
      <c r="I26" s="213"/>
      <c r="J26" s="213"/>
      <c r="K26" s="357"/>
      <c r="L26" s="174"/>
      <c r="M26" s="214"/>
      <c r="N26" s="174"/>
      <c r="O26" s="12"/>
      <c r="P26" s="79"/>
      <c r="Q26" s="79"/>
      <c r="R26" s="79"/>
      <c r="S26" s="79"/>
      <c r="T26" s="79"/>
      <c r="U26" s="79"/>
      <c r="V26" s="79"/>
      <c r="W26" s="79"/>
      <c r="X26" s="79"/>
    </row>
    <row r="27" spans="1:26" s="9" customFormat="1" ht="13">
      <c r="A27" s="284" t="s">
        <v>1370</v>
      </c>
      <c r="B27" s="284"/>
      <c r="C27" s="400"/>
      <c r="D27" s="325"/>
      <c r="E27" s="400"/>
      <c r="F27" s="325"/>
      <c r="G27" s="325"/>
      <c r="H27" s="325"/>
      <c r="I27" s="89"/>
      <c r="J27" s="89"/>
      <c r="K27" s="326"/>
      <c r="L27" s="327"/>
      <c r="M27" s="328"/>
      <c r="N27" s="327"/>
      <c r="O27" s="12"/>
      <c r="P27" s="12"/>
      <c r="Q27" s="12"/>
      <c r="R27" s="12"/>
      <c r="S27" s="12"/>
      <c r="T27" s="12"/>
      <c r="U27" s="12"/>
      <c r="V27" s="12"/>
      <c r="W27" s="12"/>
      <c r="X27" s="12"/>
    </row>
    <row r="28" spans="1:26" s="9" customFormat="1" ht="13">
      <c r="A28" s="166" t="s">
        <v>1503</v>
      </c>
      <c r="B28" s="166"/>
      <c r="C28" s="171"/>
      <c r="D28" s="174"/>
      <c r="E28" s="171"/>
      <c r="F28" s="171"/>
      <c r="G28" s="171"/>
      <c r="H28" s="171"/>
      <c r="I28" s="171"/>
      <c r="J28" s="171"/>
      <c r="K28" s="174"/>
      <c r="L28" s="214"/>
      <c r="M28" s="214"/>
      <c r="N28" s="174"/>
      <c r="O28" s="79"/>
      <c r="P28" s="12"/>
      <c r="Q28" s="12"/>
      <c r="R28" s="12"/>
      <c r="S28" s="12"/>
      <c r="T28" s="12"/>
      <c r="U28" s="12"/>
      <c r="V28" s="12"/>
      <c r="W28" s="12"/>
      <c r="X28" s="12"/>
      <c r="Y28" s="12"/>
      <c r="Z28" s="12"/>
    </row>
    <row r="29" spans="1:26" s="393" customFormat="1" ht="13">
      <c r="A29" s="867" t="s">
        <v>1241</v>
      </c>
      <c r="B29" s="867"/>
      <c r="C29" s="209">
        <v>42552</v>
      </c>
      <c r="D29" s="358"/>
      <c r="E29" s="358">
        <v>0</v>
      </c>
      <c r="F29" s="358">
        <v>0</v>
      </c>
      <c r="G29" s="358">
        <v>0</v>
      </c>
      <c r="H29" s="358">
        <v>0</v>
      </c>
      <c r="I29" s="174">
        <v>2.5000000000000001E-2</v>
      </c>
      <c r="J29" s="174"/>
      <c r="K29" s="359"/>
      <c r="L29" s="360"/>
      <c r="M29" s="361"/>
      <c r="N29" s="360"/>
      <c r="O29" s="12"/>
      <c r="P29" s="185"/>
      <c r="Q29" s="185"/>
      <c r="R29" s="185"/>
      <c r="S29" s="185"/>
      <c r="T29" s="185"/>
      <c r="U29" s="185"/>
      <c r="V29" s="185"/>
      <c r="W29" s="185"/>
      <c r="X29" s="185"/>
    </row>
    <row r="30" spans="1:26" s="4" customFormat="1" ht="27" customHeight="1">
      <c r="A30" s="867" t="s">
        <v>506</v>
      </c>
      <c r="B30" s="867"/>
      <c r="C30" s="171"/>
      <c r="D30" s="174"/>
      <c r="E30" s="171"/>
      <c r="F30" s="174"/>
      <c r="G30" s="213"/>
      <c r="H30" s="213"/>
      <c r="I30" s="213"/>
      <c r="J30" s="213"/>
      <c r="K30" s="357"/>
      <c r="L30" s="174"/>
      <c r="M30" s="214"/>
      <c r="N30" s="174"/>
      <c r="O30" s="12"/>
      <c r="P30" s="79"/>
      <c r="Q30" s="79"/>
      <c r="R30" s="79"/>
      <c r="S30" s="79"/>
      <c r="T30" s="79"/>
      <c r="U30" s="79"/>
      <c r="V30" s="79"/>
      <c r="W30" s="79"/>
      <c r="X30" s="79"/>
    </row>
    <row r="31" spans="1:26" s="9" customFormat="1" ht="13">
      <c r="A31" s="284" t="s">
        <v>542</v>
      </c>
      <c r="B31" s="284"/>
      <c r="C31" s="88">
        <v>44013</v>
      </c>
      <c r="D31" s="89"/>
      <c r="E31" s="88"/>
      <c r="F31" s="325">
        <v>0</v>
      </c>
      <c r="G31" s="325">
        <v>0</v>
      </c>
      <c r="H31" s="325"/>
      <c r="I31" s="89"/>
      <c r="J31" s="89"/>
      <c r="K31" s="326"/>
      <c r="L31" s="327"/>
      <c r="M31" s="328"/>
      <c r="N31" s="327"/>
      <c r="O31" s="12"/>
      <c r="P31" s="12"/>
      <c r="Q31" s="12"/>
      <c r="R31" s="12"/>
      <c r="S31" s="12"/>
      <c r="T31" s="12"/>
      <c r="U31" s="12"/>
      <c r="V31" s="12"/>
      <c r="W31" s="12"/>
      <c r="X31" s="12"/>
    </row>
    <row r="32" spans="1:26" s="9" customFormat="1" ht="13">
      <c r="A32" s="166" t="s">
        <v>1545</v>
      </c>
      <c r="B32" s="166"/>
      <c r="C32" s="400"/>
      <c r="D32" s="325"/>
      <c r="E32" s="400"/>
      <c r="F32" s="325"/>
      <c r="G32" s="325"/>
      <c r="H32" s="325"/>
      <c r="I32" s="89"/>
      <c r="J32" s="89"/>
      <c r="K32" s="326"/>
      <c r="L32" s="327"/>
      <c r="M32" s="328"/>
      <c r="N32" s="327"/>
      <c r="O32" s="79"/>
      <c r="P32" s="12"/>
      <c r="Q32" s="12"/>
      <c r="R32" s="12"/>
      <c r="S32" s="12"/>
      <c r="T32" s="12"/>
      <c r="U32" s="12"/>
      <c r="V32" s="12"/>
      <c r="W32" s="12"/>
      <c r="X32" s="12"/>
    </row>
    <row r="33" spans="1:24" s="9" customFormat="1" ht="26">
      <c r="A33" s="284" t="s">
        <v>669</v>
      </c>
      <c r="B33" s="284"/>
      <c r="C33" s="400"/>
      <c r="D33" s="325"/>
      <c r="E33" s="400"/>
      <c r="F33" s="478" t="s">
        <v>672</v>
      </c>
      <c r="G33" s="325">
        <v>0</v>
      </c>
      <c r="H33" s="325" t="s">
        <v>673</v>
      </c>
      <c r="I33" s="325">
        <v>0</v>
      </c>
      <c r="J33" s="89"/>
      <c r="K33" s="326"/>
      <c r="L33" s="327"/>
      <c r="M33" s="328"/>
      <c r="N33" s="327" t="s">
        <v>2845</v>
      </c>
      <c r="O33" s="12"/>
      <c r="P33" s="12"/>
      <c r="Q33" s="12"/>
      <c r="R33" s="12"/>
      <c r="S33" s="12"/>
      <c r="T33" s="12"/>
      <c r="U33" s="12"/>
      <c r="V33" s="12"/>
      <c r="W33" s="12"/>
      <c r="X33" s="12"/>
    </row>
    <row r="34" spans="1:24" s="4" customFormat="1" ht="78">
      <c r="A34" s="867" t="s">
        <v>334</v>
      </c>
      <c r="B34" s="867"/>
      <c r="C34" s="1086" t="s">
        <v>2647</v>
      </c>
      <c r="D34" s="1461"/>
      <c r="E34" s="1086" t="s">
        <v>2648</v>
      </c>
      <c r="F34" s="1086" t="s">
        <v>2649</v>
      </c>
      <c r="G34" s="358" t="s">
        <v>344</v>
      </c>
      <c r="H34" s="358" t="s">
        <v>345</v>
      </c>
      <c r="I34" s="358" t="s">
        <v>345</v>
      </c>
      <c r="J34" s="174" t="s">
        <v>345</v>
      </c>
      <c r="K34" s="359"/>
      <c r="L34" s="360"/>
      <c r="M34" s="361"/>
      <c r="N34" s="360" t="s">
        <v>2842</v>
      </c>
      <c r="O34" s="178"/>
      <c r="P34" s="79"/>
      <c r="Q34" s="79"/>
      <c r="R34" s="79"/>
      <c r="S34" s="79"/>
      <c r="T34" s="79"/>
      <c r="U34" s="79"/>
      <c r="V34" s="79"/>
      <c r="W34" s="79"/>
      <c r="X34" s="79"/>
    </row>
    <row r="35" spans="1:24" s="9" customFormat="1" ht="13">
      <c r="A35" s="1216" t="s">
        <v>264</v>
      </c>
      <c r="B35" s="1217"/>
      <c r="C35" s="1053">
        <v>43647</v>
      </c>
      <c r="D35" s="256"/>
      <c r="E35" s="256">
        <v>0</v>
      </c>
      <c r="F35" s="256">
        <v>0</v>
      </c>
      <c r="G35" s="256">
        <v>0</v>
      </c>
      <c r="H35" s="256">
        <v>0</v>
      </c>
      <c r="I35" s="256">
        <v>0</v>
      </c>
      <c r="J35" s="256"/>
      <c r="K35" s="256"/>
      <c r="L35" s="256"/>
      <c r="M35" s="1378"/>
      <c r="N35" s="256"/>
      <c r="O35" s="167"/>
      <c r="P35" s="12"/>
      <c r="Q35" s="12"/>
      <c r="R35" s="12"/>
      <c r="S35" s="12"/>
      <c r="T35" s="12"/>
      <c r="U35" s="12"/>
      <c r="V35" s="12"/>
      <c r="W35" s="12"/>
      <c r="X35" s="12"/>
    </row>
    <row r="36" spans="1:24" s="12" customFormat="1" ht="13">
      <c r="A36" s="1215"/>
      <c r="B36" s="1215"/>
      <c r="C36" s="301"/>
      <c r="D36" s="301"/>
      <c r="E36" s="178"/>
      <c r="F36" s="178"/>
      <c r="G36" s="178"/>
      <c r="H36" s="178"/>
      <c r="I36" s="178"/>
      <c r="J36" s="178"/>
      <c r="K36" s="178"/>
      <c r="L36" s="178"/>
      <c r="M36" s="178"/>
      <c r="N36" s="178"/>
      <c r="O36" s="996"/>
    </row>
    <row r="37" spans="1:24" s="996" customFormat="1" ht="13">
      <c r="A37" s="1136" t="s">
        <v>2681</v>
      </c>
      <c r="B37" s="1005"/>
      <c r="C37" s="904"/>
      <c r="D37" s="904"/>
      <c r="E37" s="904"/>
      <c r="F37" s="904"/>
      <c r="G37" s="363"/>
      <c r="H37" s="904"/>
      <c r="I37" s="904"/>
      <c r="J37" s="904"/>
      <c r="K37" s="904"/>
      <c r="L37" s="904"/>
      <c r="M37" s="904"/>
      <c r="N37" s="178"/>
      <c r="P37" s="178"/>
    </row>
    <row r="38" spans="1:24" s="167" customFormat="1" ht="13">
      <c r="A38" s="493" t="s">
        <v>903</v>
      </c>
      <c r="B38" s="914"/>
      <c r="C38" s="301"/>
      <c r="D38" s="301"/>
      <c r="E38" s="301"/>
      <c r="F38" s="301"/>
      <c r="G38" s="301"/>
      <c r="H38" s="301"/>
      <c r="I38" s="301"/>
      <c r="J38" s="301"/>
      <c r="K38" s="301"/>
      <c r="L38" s="301"/>
      <c r="M38" s="301"/>
      <c r="N38" s="178"/>
    </row>
    <row r="39" spans="1:24" s="167" customFormat="1" ht="13">
      <c r="A39" s="493"/>
      <c r="B39" s="914"/>
      <c r="C39" s="301"/>
      <c r="D39" s="301"/>
      <c r="E39" s="301"/>
      <c r="F39" s="301"/>
      <c r="G39" s="301"/>
      <c r="H39" s="301"/>
      <c r="I39" s="301"/>
      <c r="J39" s="301"/>
      <c r="K39" s="301"/>
      <c r="L39" s="301"/>
      <c r="M39" s="301"/>
      <c r="N39" s="178"/>
    </row>
    <row r="40" spans="1:24" s="1299" customFormat="1" ht="13">
      <c r="A40" s="1312" t="s">
        <v>2848</v>
      </c>
      <c r="B40" s="1312"/>
      <c r="C40" s="301"/>
      <c r="D40" s="301"/>
      <c r="E40" s="301"/>
      <c r="F40" s="301"/>
      <c r="G40" s="301"/>
      <c r="H40" s="301"/>
      <c r="I40" s="301"/>
      <c r="J40" s="301"/>
      <c r="K40" s="301"/>
      <c r="L40" s="301"/>
      <c r="M40" s="301"/>
      <c r="N40" s="178"/>
    </row>
    <row r="41" spans="1:24" s="1299" customFormat="1" ht="13">
      <c r="A41" s="1312"/>
      <c r="B41" s="1312"/>
      <c r="C41" s="301"/>
      <c r="D41" s="301"/>
      <c r="E41" s="301"/>
      <c r="F41" s="301"/>
      <c r="G41" s="301"/>
      <c r="H41" s="301"/>
      <c r="I41" s="301"/>
      <c r="J41" s="301"/>
      <c r="K41" s="301"/>
      <c r="L41" s="301"/>
      <c r="M41" s="301"/>
      <c r="N41" s="178"/>
    </row>
    <row r="42" spans="1:24" s="12" customFormat="1" ht="13">
      <c r="A42" s="618" t="s">
        <v>1484</v>
      </c>
      <c r="B42" s="914"/>
      <c r="C42" s="642"/>
      <c r="D42" s="642"/>
      <c r="E42" s="642"/>
      <c r="F42" s="642"/>
      <c r="G42" s="642"/>
      <c r="H42" s="642"/>
      <c r="I42" s="642"/>
      <c r="J42" s="642"/>
      <c r="K42" s="642"/>
      <c r="L42" s="642"/>
      <c r="M42" s="44"/>
      <c r="N42" s="643"/>
    </row>
    <row r="43" spans="1:24" s="12" customFormat="1" ht="13">
      <c r="A43" s="618"/>
      <c r="B43" s="914"/>
      <c r="C43" s="642"/>
      <c r="D43" s="642"/>
      <c r="E43" s="642"/>
      <c r="F43" s="642"/>
      <c r="G43" s="642"/>
      <c r="H43" s="642"/>
      <c r="I43" s="642"/>
      <c r="J43" s="642"/>
      <c r="K43" s="642"/>
      <c r="L43" s="642"/>
      <c r="M43" s="44"/>
      <c r="N43" s="643"/>
    </row>
    <row r="44" spans="1:24" s="12" customFormat="1" ht="13">
      <c r="A44" s="1586" t="s">
        <v>2339</v>
      </c>
      <c r="B44" s="1586"/>
      <c r="C44" s="1615"/>
      <c r="D44" s="1615"/>
      <c r="E44" s="1615"/>
      <c r="F44" s="1615"/>
      <c r="G44" s="1615"/>
      <c r="H44" s="1615"/>
      <c r="I44" s="1615"/>
      <c r="J44" s="1615"/>
      <c r="K44" s="1615"/>
      <c r="L44" s="1615"/>
      <c r="M44" s="863"/>
      <c r="N44" s="1298"/>
      <c r="O44" s="863"/>
      <c r="P44" s="863"/>
      <c r="Q44" s="864"/>
    </row>
    <row r="45" spans="1:24" s="12" customFormat="1" ht="13">
      <c r="A45" s="871" t="s">
        <v>2338</v>
      </c>
      <c r="B45" s="914"/>
      <c r="C45" s="891"/>
      <c r="D45" s="1304"/>
      <c r="E45" s="891"/>
      <c r="F45" s="891"/>
      <c r="G45" s="891"/>
      <c r="H45" s="891"/>
      <c r="I45" s="891"/>
      <c r="J45" s="891"/>
      <c r="K45" s="891"/>
      <c r="L45" s="891"/>
      <c r="M45" s="863"/>
      <c r="N45" s="1298"/>
      <c r="O45" s="863"/>
      <c r="P45" s="863"/>
      <c r="Q45" s="864"/>
    </row>
    <row r="46" spans="1:24" s="12" customFormat="1" ht="13">
      <c r="A46" s="871"/>
      <c r="B46" s="914"/>
      <c r="C46" s="891"/>
      <c r="D46" s="1304"/>
      <c r="E46" s="891"/>
      <c r="F46" s="891"/>
      <c r="G46" s="891"/>
      <c r="H46" s="891"/>
      <c r="I46" s="891"/>
      <c r="J46" s="891"/>
      <c r="K46" s="891"/>
      <c r="L46" s="891"/>
      <c r="M46" s="863"/>
      <c r="N46" s="1298"/>
      <c r="O46" s="863"/>
      <c r="P46" s="863"/>
      <c r="Q46" s="864"/>
    </row>
    <row r="47" spans="1:24" s="533" customFormat="1" ht="15.75" customHeight="1">
      <c r="A47" s="315" t="s">
        <v>1719</v>
      </c>
      <c r="B47" s="315"/>
      <c r="C47" s="688"/>
      <c r="D47" s="688"/>
      <c r="E47" s="688"/>
      <c r="F47" s="688"/>
      <c r="G47" s="688"/>
      <c r="H47" s="688"/>
      <c r="I47" s="688"/>
      <c r="J47" s="688"/>
      <c r="K47" s="688"/>
      <c r="L47" s="688"/>
      <c r="M47" s="688"/>
      <c r="N47" s="688"/>
      <c r="O47" s="688"/>
      <c r="P47" s="688"/>
      <c r="Q47" s="688"/>
      <c r="R47" s="688"/>
    </row>
    <row r="48" spans="1:24" s="167" customFormat="1" ht="13">
      <c r="A48" s="653" t="s">
        <v>1720</v>
      </c>
      <c r="B48" s="914"/>
      <c r="C48" s="652"/>
      <c r="D48" s="904"/>
      <c r="E48" s="731"/>
      <c r="F48" s="652"/>
      <c r="G48" s="652"/>
      <c r="H48" s="652"/>
      <c r="I48" s="652"/>
      <c r="J48" s="652"/>
      <c r="K48" s="652"/>
      <c r="L48" s="652"/>
      <c r="M48" s="652"/>
      <c r="N48" s="364"/>
    </row>
    <row r="49" spans="1:15" s="167" customFormat="1" ht="13">
      <c r="A49" s="653"/>
      <c r="B49" s="914"/>
      <c r="C49" s="652"/>
      <c r="D49" s="904"/>
      <c r="E49" s="731"/>
      <c r="F49" s="652"/>
      <c r="G49" s="652"/>
      <c r="H49" s="652"/>
      <c r="I49" s="652"/>
      <c r="J49" s="652"/>
      <c r="K49" s="652"/>
      <c r="L49" s="652"/>
      <c r="M49" s="652"/>
      <c r="N49" s="364"/>
    </row>
    <row r="50" spans="1:15" s="167" customFormat="1" ht="13">
      <c r="A50" s="653" t="s">
        <v>1658</v>
      </c>
      <c r="B50" s="914"/>
      <c r="C50" s="652"/>
      <c r="D50" s="904"/>
      <c r="E50" s="731"/>
      <c r="F50" s="652"/>
      <c r="G50" s="652"/>
      <c r="H50" s="652"/>
      <c r="I50" s="652"/>
      <c r="J50" s="652"/>
      <c r="K50" s="652"/>
      <c r="L50" s="652"/>
      <c r="M50" s="652"/>
      <c r="N50" s="178"/>
    </row>
    <row r="51" spans="1:15" s="167" customFormat="1" ht="13">
      <c r="A51" s="653" t="s">
        <v>1659</v>
      </c>
      <c r="B51" s="914"/>
      <c r="C51" s="301"/>
      <c r="D51" s="301"/>
      <c r="E51" s="301"/>
      <c r="F51" s="301"/>
      <c r="G51" s="301"/>
      <c r="H51" s="301"/>
      <c r="I51" s="301"/>
      <c r="J51" s="301"/>
      <c r="K51" s="301"/>
      <c r="L51" s="301"/>
      <c r="M51" s="301"/>
      <c r="N51" s="178"/>
    </row>
    <row r="52" spans="1:15" s="167" customFormat="1" ht="13">
      <c r="A52" s="653"/>
      <c r="B52" s="914"/>
      <c r="C52" s="301"/>
      <c r="D52" s="301"/>
      <c r="E52" s="301"/>
      <c r="F52" s="301"/>
      <c r="G52" s="301"/>
      <c r="H52" s="301"/>
      <c r="I52" s="301"/>
      <c r="J52" s="301"/>
      <c r="K52" s="301"/>
      <c r="L52" s="301"/>
      <c r="M52" s="301"/>
      <c r="N52" s="178"/>
    </row>
    <row r="53" spans="1:15" s="167" customFormat="1" ht="13">
      <c r="A53" s="241" t="s">
        <v>714</v>
      </c>
      <c r="B53" s="914"/>
      <c r="C53" s="183"/>
      <c r="D53" s="904"/>
      <c r="E53" s="731"/>
      <c r="F53" s="183"/>
      <c r="G53" s="183"/>
      <c r="H53" s="183"/>
      <c r="I53" s="183"/>
      <c r="J53" s="183"/>
      <c r="K53" s="183"/>
      <c r="L53" s="183"/>
      <c r="M53" s="183"/>
      <c r="N53" s="178"/>
      <c r="O53" s="608"/>
    </row>
    <row r="54" spans="1:15" s="167" customFormat="1" ht="13">
      <c r="A54" s="459"/>
      <c r="B54" s="914"/>
      <c r="C54" s="183"/>
      <c r="D54" s="904"/>
      <c r="E54" s="731"/>
      <c r="F54" s="183"/>
      <c r="G54" s="183"/>
      <c r="H54" s="183"/>
      <c r="I54" s="183"/>
      <c r="J54" s="183"/>
      <c r="K54" s="183"/>
      <c r="L54" s="183"/>
      <c r="M54" s="183"/>
      <c r="N54" s="178"/>
      <c r="O54" s="587"/>
    </row>
    <row r="55" spans="1:15" s="167" customFormat="1" ht="13">
      <c r="A55" s="1586" t="s">
        <v>1333</v>
      </c>
      <c r="B55" s="1586"/>
      <c r="C55" s="1586"/>
      <c r="D55" s="1586"/>
      <c r="E55" s="1586"/>
      <c r="F55" s="1586"/>
      <c r="G55" s="1586"/>
      <c r="H55" s="1586"/>
      <c r="I55" s="1586"/>
      <c r="J55" s="1586"/>
      <c r="K55" s="1586"/>
      <c r="L55" s="1586"/>
      <c r="M55" s="1586"/>
      <c r="N55" s="1298"/>
      <c r="O55" s="587"/>
    </row>
    <row r="56" spans="1:15" s="167" customFormat="1" ht="12.75" customHeight="1">
      <c r="A56" s="587" t="s">
        <v>1782</v>
      </c>
      <c r="B56" s="914"/>
      <c r="C56" s="587"/>
      <c r="D56" s="1312"/>
      <c r="E56" s="732"/>
      <c r="F56" s="587"/>
      <c r="G56" s="587"/>
      <c r="H56" s="587"/>
      <c r="I56" s="587"/>
      <c r="J56" s="587"/>
      <c r="K56" s="587"/>
      <c r="L56" s="587"/>
      <c r="M56" s="587"/>
      <c r="N56" s="1312"/>
      <c r="O56" s="587"/>
    </row>
    <row r="57" spans="1:15" s="167" customFormat="1" ht="13">
      <c r="A57" s="587" t="s">
        <v>1334</v>
      </c>
      <c r="B57" s="914"/>
      <c r="C57" s="587"/>
      <c r="D57" s="1312"/>
      <c r="E57" s="732"/>
      <c r="F57" s="587"/>
      <c r="G57" s="587"/>
      <c r="H57" s="587"/>
      <c r="I57" s="587"/>
      <c r="J57" s="587"/>
      <c r="K57" s="587"/>
      <c r="L57" s="587"/>
      <c r="M57" s="587"/>
      <c r="N57" s="1312"/>
      <c r="O57" s="178"/>
    </row>
    <row r="58" spans="1:15" s="167" customFormat="1" ht="13">
      <c r="A58" s="609" t="s">
        <v>1335</v>
      </c>
      <c r="B58" s="609"/>
      <c r="C58" s="587"/>
      <c r="D58" s="1312"/>
      <c r="E58" s="732"/>
      <c r="F58" s="587"/>
      <c r="G58" s="587"/>
      <c r="H58" s="587"/>
      <c r="I58" s="587"/>
      <c r="J58" s="587"/>
      <c r="K58" s="587"/>
      <c r="L58" s="587"/>
      <c r="M58" s="587"/>
      <c r="N58" s="1312"/>
      <c r="O58" s="364"/>
    </row>
    <row r="59" spans="1:15" s="167" customFormat="1" ht="13">
      <c r="A59" s="587" t="s">
        <v>1783</v>
      </c>
      <c r="B59" s="914"/>
      <c r="C59" s="301"/>
      <c r="D59" s="301"/>
      <c r="E59" s="301"/>
      <c r="F59" s="301"/>
      <c r="G59" s="301"/>
      <c r="H59" s="301"/>
      <c r="I59" s="301"/>
      <c r="J59" s="301"/>
      <c r="K59" s="301"/>
      <c r="L59" s="301"/>
      <c r="M59" s="178"/>
      <c r="N59" s="178"/>
      <c r="O59" s="364"/>
    </row>
    <row r="60" spans="1:15" s="362" customFormat="1" ht="13">
      <c r="A60" s="610" t="s">
        <v>1336</v>
      </c>
      <c r="B60" s="610"/>
      <c r="C60" s="183"/>
      <c r="D60" s="904"/>
      <c r="E60" s="731"/>
      <c r="F60" s="183"/>
      <c r="G60" s="183"/>
      <c r="H60" s="183"/>
      <c r="I60" s="183"/>
      <c r="J60" s="183"/>
      <c r="K60" s="183"/>
      <c r="L60" s="183"/>
      <c r="M60" s="364"/>
      <c r="N60" s="364"/>
      <c r="O60" s="364"/>
    </row>
    <row r="61" spans="1:15" s="167" customFormat="1" ht="13">
      <c r="A61" s="610" t="s">
        <v>1337</v>
      </c>
      <c r="B61" s="610"/>
      <c r="C61" s="301"/>
      <c r="D61" s="301"/>
      <c r="E61" s="301"/>
      <c r="F61" s="301"/>
      <c r="G61" s="301"/>
      <c r="H61" s="301"/>
      <c r="I61" s="301"/>
      <c r="J61" s="301"/>
      <c r="K61" s="301"/>
      <c r="L61" s="301"/>
      <c r="M61" s="364"/>
      <c r="N61" s="364"/>
      <c r="O61" s="302"/>
    </row>
    <row r="62" spans="1:15" s="167" customFormat="1" ht="13">
      <c r="A62" s="610" t="s">
        <v>1338</v>
      </c>
      <c r="B62" s="610"/>
      <c r="C62" s="301"/>
      <c r="D62" s="301"/>
      <c r="E62" s="301"/>
      <c r="F62" s="301"/>
      <c r="G62" s="301"/>
      <c r="H62" s="301"/>
      <c r="I62" s="301"/>
      <c r="J62" s="301"/>
      <c r="K62" s="301"/>
      <c r="L62" s="301"/>
      <c r="M62" s="364"/>
      <c r="N62" s="364"/>
      <c r="O62" s="364"/>
    </row>
    <row r="63" spans="1:15" s="167" customFormat="1" ht="13">
      <c r="A63" s="610" t="s">
        <v>1339</v>
      </c>
      <c r="B63" s="610"/>
      <c r="C63" s="301"/>
      <c r="D63" s="301"/>
      <c r="E63" s="301"/>
      <c r="F63" s="301"/>
      <c r="G63" s="301"/>
      <c r="H63" s="301"/>
      <c r="I63" s="301"/>
      <c r="J63" s="301"/>
      <c r="K63" s="301"/>
      <c r="L63" s="301"/>
      <c r="M63" s="302"/>
      <c r="N63" s="302"/>
      <c r="O63" s="364"/>
    </row>
    <row r="64" spans="1:15" s="167" customFormat="1" ht="13">
      <c r="A64" s="610" t="s">
        <v>1340</v>
      </c>
      <c r="B64" s="610"/>
      <c r="C64" s="301"/>
      <c r="D64" s="301"/>
      <c r="E64" s="301"/>
      <c r="F64" s="301"/>
      <c r="G64" s="301"/>
      <c r="H64" s="301"/>
      <c r="I64" s="301"/>
      <c r="J64" s="301"/>
      <c r="K64" s="301"/>
      <c r="L64" s="301"/>
      <c r="M64" s="364"/>
      <c r="N64" s="364"/>
      <c r="O64" s="44"/>
    </row>
    <row r="65" spans="1:15" s="167" customFormat="1" ht="13">
      <c r="A65" s="610"/>
      <c r="B65" s="610"/>
      <c r="C65" s="301"/>
      <c r="D65" s="301"/>
      <c r="E65" s="301"/>
      <c r="F65" s="301"/>
      <c r="G65" s="301"/>
      <c r="H65" s="301"/>
      <c r="I65" s="301"/>
      <c r="J65" s="301"/>
      <c r="K65" s="301"/>
      <c r="L65" s="301"/>
      <c r="M65" s="364"/>
      <c r="N65" s="364"/>
      <c r="O65" s="44"/>
    </row>
    <row r="66" spans="1:15" s="902" customFormat="1" ht="13">
      <c r="A66" s="168" t="s">
        <v>2454</v>
      </c>
      <c r="B66" s="168"/>
      <c r="C66" s="301"/>
      <c r="D66" s="301"/>
      <c r="E66" s="301"/>
      <c r="F66" s="301"/>
      <c r="G66" s="301"/>
      <c r="H66" s="301"/>
      <c r="I66" s="301"/>
      <c r="J66" s="301"/>
      <c r="K66" s="301"/>
      <c r="L66" s="301"/>
      <c r="M66" s="364"/>
      <c r="N66" s="364"/>
      <c r="O66" s="44"/>
    </row>
    <row r="67" spans="1:15" s="902" customFormat="1" ht="13">
      <c r="A67" s="610"/>
      <c r="B67" s="610"/>
      <c r="C67" s="301"/>
      <c r="D67" s="301"/>
      <c r="E67" s="301"/>
      <c r="F67" s="301"/>
      <c r="G67" s="301"/>
      <c r="H67" s="301"/>
      <c r="I67" s="301"/>
      <c r="J67" s="301"/>
      <c r="K67" s="301"/>
      <c r="L67" s="301"/>
      <c r="M67" s="364"/>
      <c r="N67" s="364"/>
      <c r="O67" s="44"/>
    </row>
    <row r="68" spans="1:15" s="17" customFormat="1" ht="13">
      <c r="A68" s="167" t="s">
        <v>589</v>
      </c>
      <c r="B68" s="902"/>
      <c r="C68" s="167"/>
      <c r="D68" s="1299"/>
      <c r="E68" s="730"/>
      <c r="F68" s="167"/>
      <c r="G68" s="167"/>
      <c r="H68" s="167"/>
      <c r="I68" s="167"/>
      <c r="J68" s="167"/>
      <c r="K68" s="167"/>
      <c r="L68" s="54"/>
      <c r="M68" s="44"/>
      <c r="N68" s="44"/>
      <c r="O68" s="167"/>
    </row>
    <row r="69" spans="1:15" s="17" customFormat="1" ht="13">
      <c r="A69" s="167"/>
      <c r="B69" s="902"/>
      <c r="C69" s="167"/>
      <c r="D69" s="1299"/>
      <c r="E69" s="730"/>
      <c r="F69" s="167"/>
      <c r="G69" s="167"/>
      <c r="H69" s="167"/>
      <c r="I69" s="167"/>
      <c r="J69" s="167"/>
      <c r="K69" s="167"/>
      <c r="L69" s="54"/>
      <c r="M69" s="44"/>
      <c r="N69" s="44"/>
      <c r="O69" s="167"/>
    </row>
    <row r="70" spans="1:15" s="167" customFormat="1" ht="13">
      <c r="A70" s="241" t="s">
        <v>674</v>
      </c>
      <c r="B70" s="914"/>
      <c r="C70" s="183"/>
      <c r="D70" s="904"/>
      <c r="E70" s="731"/>
      <c r="F70" s="183"/>
      <c r="G70" s="183"/>
      <c r="H70" s="183"/>
      <c r="I70" s="183"/>
      <c r="J70" s="183"/>
      <c r="K70" s="183"/>
      <c r="L70" s="183"/>
      <c r="M70" s="183"/>
      <c r="N70" s="364"/>
    </row>
    <row r="71" spans="1:15" s="167" customFormat="1" ht="13">
      <c r="A71" s="241"/>
      <c r="B71" s="914"/>
      <c r="C71" s="183"/>
      <c r="D71" s="904"/>
      <c r="E71" s="731"/>
      <c r="F71" s="183"/>
      <c r="G71" s="183"/>
      <c r="H71" s="183"/>
      <c r="I71" s="183"/>
      <c r="J71" s="183"/>
      <c r="K71" s="183"/>
      <c r="L71" s="183"/>
      <c r="M71" s="183"/>
      <c r="N71" s="364"/>
    </row>
    <row r="72" spans="1:15" s="996" customFormat="1" ht="13">
      <c r="A72" s="1005" t="s">
        <v>2650</v>
      </c>
      <c r="B72" s="904"/>
      <c r="C72" s="904"/>
      <c r="D72" s="904"/>
      <c r="E72" s="904"/>
      <c r="F72" s="904"/>
      <c r="G72" s="904"/>
      <c r="H72" s="904"/>
      <c r="I72" s="904"/>
      <c r="J72" s="904"/>
      <c r="K72" s="904"/>
      <c r="L72" s="904"/>
      <c r="M72" s="364"/>
      <c r="N72" s="364"/>
      <c r="O72" s="364"/>
    </row>
    <row r="73" spans="1:15" s="996" customFormat="1" ht="13">
      <c r="A73" s="1005" t="s">
        <v>2651</v>
      </c>
      <c r="B73" s="365"/>
      <c r="C73" s="365"/>
      <c r="D73" s="365"/>
      <c r="E73" s="365"/>
      <c r="F73" s="365"/>
      <c r="G73" s="365"/>
      <c r="H73" s="365"/>
      <c r="I73" s="365"/>
      <c r="J73" s="365"/>
      <c r="K73" s="365"/>
      <c r="L73" s="365"/>
      <c r="M73" s="178"/>
      <c r="N73" s="313"/>
      <c r="O73" s="302"/>
    </row>
    <row r="74" spans="1:15" s="167" customFormat="1" ht="13">
      <c r="A74" s="1087" t="s">
        <v>2652</v>
      </c>
      <c r="B74" s="1087"/>
      <c r="C74" s="1088"/>
      <c r="D74" s="1088"/>
      <c r="E74" s="182"/>
      <c r="F74" s="182"/>
      <c r="G74" s="182"/>
      <c r="H74" s="182"/>
      <c r="I74" s="182"/>
      <c r="J74" s="182"/>
      <c r="K74" s="182"/>
      <c r="L74" s="182"/>
      <c r="M74" s="182"/>
      <c r="N74" s="184"/>
    </row>
    <row r="75" spans="1:15" s="167" customFormat="1" ht="13">
      <c r="A75" s="228"/>
      <c r="B75" s="914"/>
      <c r="C75" s="311"/>
      <c r="D75" s="311"/>
      <c r="E75" s="311"/>
      <c r="F75" s="311"/>
      <c r="G75" s="311"/>
      <c r="H75" s="311"/>
      <c r="I75" s="311"/>
      <c r="J75" s="311"/>
      <c r="K75" s="311"/>
      <c r="L75" s="311"/>
      <c r="M75" s="311"/>
      <c r="N75" s="364"/>
      <c r="O75" s="362"/>
    </row>
    <row r="76" spans="1:15" s="167" customFormat="1" ht="13">
      <c r="A76" s="228"/>
      <c r="B76" s="914"/>
      <c r="C76" s="301"/>
      <c r="D76" s="301"/>
      <c r="E76" s="301"/>
      <c r="F76" s="301"/>
      <c r="G76" s="301"/>
      <c r="H76" s="301"/>
      <c r="I76" s="301"/>
      <c r="J76" s="301"/>
      <c r="K76" s="301"/>
      <c r="L76" s="301"/>
      <c r="M76" s="301"/>
      <c r="N76" s="178"/>
    </row>
    <row r="77" spans="1:15" s="362" customFormat="1" ht="13">
      <c r="A77" s="228"/>
      <c r="B77" s="914"/>
      <c r="C77" s="301"/>
      <c r="D77" s="301"/>
      <c r="E77" s="301"/>
      <c r="F77" s="301"/>
      <c r="G77" s="301"/>
      <c r="H77" s="301"/>
      <c r="I77" s="301"/>
      <c r="J77" s="301"/>
      <c r="K77" s="301"/>
      <c r="L77" s="301"/>
      <c r="M77" s="301"/>
      <c r="N77" s="178"/>
      <c r="O77" s="167"/>
    </row>
    <row r="78" spans="1:15" s="167" customFormat="1" ht="13">
      <c r="A78" s="228"/>
      <c r="B78" s="914"/>
      <c r="C78" s="366"/>
      <c r="D78" s="366"/>
      <c r="E78" s="366"/>
      <c r="F78" s="366"/>
      <c r="G78" s="366"/>
      <c r="H78" s="366"/>
      <c r="I78" s="366"/>
      <c r="J78" s="366"/>
      <c r="K78" s="366"/>
      <c r="L78" s="366"/>
      <c r="M78" s="366"/>
      <c r="N78" s="181"/>
    </row>
    <row r="79" spans="1:15" s="167" customFormat="1" ht="13">
      <c r="A79" s="228"/>
      <c r="B79" s="914"/>
      <c r="C79" s="301"/>
      <c r="D79" s="301"/>
      <c r="E79" s="301"/>
      <c r="F79" s="301"/>
      <c r="G79" s="301"/>
      <c r="H79" s="301"/>
      <c r="I79" s="301"/>
      <c r="J79" s="301"/>
      <c r="K79" s="301"/>
      <c r="L79" s="301"/>
      <c r="M79" s="301"/>
      <c r="N79" s="178"/>
    </row>
    <row r="80" spans="1:15" s="167" customFormat="1" ht="13">
      <c r="A80" s="228"/>
      <c r="B80" s="914"/>
      <c r="C80" s="301"/>
      <c r="D80" s="301"/>
      <c r="E80" s="301"/>
      <c r="F80" s="301"/>
      <c r="G80" s="301"/>
      <c r="H80" s="301"/>
      <c r="I80" s="301"/>
      <c r="J80" s="301"/>
      <c r="K80" s="301"/>
      <c r="L80" s="301"/>
      <c r="M80" s="301"/>
      <c r="N80" s="180"/>
      <c r="O80" s="362"/>
    </row>
    <row r="81" spans="1:27" s="167" customFormat="1" ht="13">
      <c r="A81" s="228"/>
      <c r="B81" s="914"/>
      <c r="C81" s="301"/>
      <c r="D81" s="301"/>
      <c r="E81" s="301"/>
      <c r="F81" s="301"/>
      <c r="G81" s="301"/>
      <c r="H81" s="301"/>
      <c r="I81" s="301"/>
      <c r="J81" s="301"/>
      <c r="K81" s="301"/>
      <c r="L81" s="301"/>
      <c r="M81" s="301"/>
      <c r="N81" s="364"/>
    </row>
    <row r="82" spans="1:27" s="362" customFormat="1" ht="13">
      <c r="A82" s="228"/>
      <c r="B82" s="914"/>
      <c r="C82" s="183"/>
      <c r="D82" s="904"/>
      <c r="E82" s="731"/>
      <c r="F82" s="183"/>
      <c r="G82" s="183"/>
      <c r="H82" s="183"/>
      <c r="I82" s="183"/>
      <c r="J82" s="183"/>
      <c r="K82" s="183"/>
      <c r="L82" s="183"/>
      <c r="M82" s="183"/>
      <c r="N82" s="178"/>
      <c r="O82" s="167"/>
    </row>
    <row r="83" spans="1:27" s="167" customFormat="1" ht="13">
      <c r="A83" s="228"/>
      <c r="B83" s="914"/>
      <c r="C83" s="301"/>
      <c r="D83" s="301"/>
      <c r="E83" s="301"/>
      <c r="F83" s="301"/>
      <c r="G83" s="301"/>
      <c r="H83" s="301"/>
      <c r="I83" s="301"/>
      <c r="J83" s="301"/>
      <c r="K83" s="301"/>
      <c r="L83" s="301"/>
      <c r="M83" s="301"/>
      <c r="N83" s="178"/>
    </row>
    <row r="84" spans="1:27" s="167" customFormat="1" ht="13">
      <c r="A84" s="228"/>
      <c r="B84" s="914"/>
      <c r="C84" s="301"/>
      <c r="D84" s="301"/>
      <c r="E84" s="301"/>
      <c r="F84" s="301"/>
      <c r="G84" s="301"/>
      <c r="H84" s="301"/>
      <c r="I84" s="301"/>
      <c r="J84" s="301"/>
      <c r="K84" s="301"/>
      <c r="L84" s="301"/>
      <c r="M84" s="301"/>
      <c r="N84" s="364"/>
      <c r="O84" s="362"/>
    </row>
    <row r="85" spans="1:27" s="167" customFormat="1" ht="13">
      <c r="A85" s="228"/>
      <c r="B85" s="914"/>
      <c r="C85" s="301"/>
      <c r="D85" s="301"/>
      <c r="E85" s="301"/>
      <c r="F85" s="301"/>
      <c r="G85" s="301"/>
      <c r="H85" s="301"/>
      <c r="I85" s="301"/>
      <c r="J85" s="301"/>
      <c r="K85" s="301"/>
      <c r="L85" s="301"/>
      <c r="M85" s="301"/>
      <c r="N85" s="364"/>
    </row>
    <row r="86" spans="1:27" s="362" customFormat="1" ht="13">
      <c r="A86" s="228"/>
      <c r="B86" s="914"/>
      <c r="C86" s="183"/>
      <c r="D86" s="904"/>
      <c r="E86" s="731"/>
      <c r="F86" s="183"/>
      <c r="G86" s="183"/>
      <c r="H86" s="183"/>
      <c r="I86" s="183"/>
      <c r="J86" s="183"/>
      <c r="K86" s="183"/>
      <c r="L86" s="183"/>
      <c r="M86" s="183"/>
      <c r="N86" s="364"/>
      <c r="O86" s="167"/>
    </row>
    <row r="87" spans="1:27" s="167" customFormat="1" ht="13">
      <c r="A87" s="228"/>
      <c r="B87" s="914"/>
      <c r="C87" s="301"/>
      <c r="D87" s="301"/>
      <c r="E87" s="301"/>
      <c r="F87" s="301"/>
      <c r="G87" s="301"/>
      <c r="H87" s="301"/>
      <c r="I87" s="301"/>
      <c r="J87" s="301"/>
      <c r="K87" s="301"/>
      <c r="L87" s="301"/>
      <c r="M87" s="301"/>
      <c r="N87" s="364"/>
    </row>
    <row r="88" spans="1:27" s="167" customFormat="1" ht="13">
      <c r="A88" s="228"/>
      <c r="B88" s="914"/>
      <c r="C88" s="301"/>
      <c r="D88" s="301"/>
      <c r="E88" s="301"/>
      <c r="F88" s="301"/>
      <c r="G88" s="301"/>
      <c r="H88" s="301"/>
      <c r="I88" s="301"/>
      <c r="J88" s="301"/>
      <c r="K88" s="301"/>
      <c r="L88" s="301"/>
      <c r="M88" s="301"/>
      <c r="N88" s="364"/>
    </row>
    <row r="89" spans="1:27" s="167" customFormat="1" ht="13">
      <c r="A89" s="228"/>
      <c r="B89" s="914"/>
      <c r="C89" s="301"/>
      <c r="D89" s="301"/>
      <c r="E89" s="301"/>
      <c r="F89" s="301"/>
      <c r="G89" s="301"/>
      <c r="H89" s="301"/>
      <c r="I89" s="301"/>
      <c r="J89" s="301"/>
      <c r="K89" s="301"/>
      <c r="L89" s="301"/>
      <c r="M89" s="301"/>
      <c r="N89" s="302"/>
    </row>
    <row r="90" spans="1:27" s="167" customFormat="1" ht="13">
      <c r="A90" s="228"/>
      <c r="B90" s="914"/>
      <c r="C90" s="301"/>
      <c r="D90" s="301"/>
      <c r="E90" s="301"/>
      <c r="F90" s="301"/>
      <c r="G90" s="301"/>
      <c r="H90" s="301"/>
      <c r="I90" s="301"/>
      <c r="J90" s="301"/>
      <c r="K90" s="301"/>
      <c r="L90" s="301"/>
      <c r="M90" s="301"/>
      <c r="N90" s="364"/>
    </row>
    <row r="91" spans="1:27" s="167" customFormat="1" ht="13">
      <c r="A91" s="228"/>
      <c r="B91" s="914"/>
      <c r="C91" s="301"/>
      <c r="D91" s="301"/>
      <c r="E91" s="301"/>
      <c r="F91" s="301"/>
      <c r="G91" s="301"/>
      <c r="H91" s="301"/>
      <c r="I91" s="301"/>
      <c r="J91" s="301"/>
      <c r="K91" s="301"/>
      <c r="L91" s="301"/>
      <c r="M91" s="301"/>
      <c r="N91" s="367"/>
    </row>
    <row r="92" spans="1:27" s="167" customFormat="1" ht="13">
      <c r="A92" s="228"/>
      <c r="B92" s="914"/>
      <c r="C92" s="301"/>
      <c r="D92" s="301"/>
      <c r="E92" s="301"/>
      <c r="F92" s="301"/>
      <c r="G92" s="301"/>
      <c r="H92" s="301"/>
      <c r="I92" s="301"/>
      <c r="J92" s="301"/>
      <c r="K92" s="301"/>
      <c r="L92" s="301"/>
      <c r="M92" s="301"/>
      <c r="N92" s="178"/>
      <c r="O92" s="362"/>
    </row>
    <row r="93" spans="1:27" s="168" customFormat="1" ht="13">
      <c r="A93" s="370"/>
      <c r="B93" s="370"/>
      <c r="C93" s="301"/>
      <c r="D93" s="301"/>
      <c r="E93" s="301"/>
      <c r="F93" s="301"/>
      <c r="G93" s="301"/>
      <c r="H93" s="301"/>
      <c r="I93" s="301"/>
      <c r="J93" s="301"/>
      <c r="K93" s="301"/>
      <c r="L93" s="301"/>
      <c r="M93" s="301"/>
      <c r="N93" s="364"/>
      <c r="O93" s="6"/>
      <c r="P93" s="167"/>
      <c r="Q93" s="167"/>
      <c r="R93" s="167"/>
      <c r="S93" s="167"/>
      <c r="T93" s="167"/>
      <c r="U93" s="167"/>
      <c r="V93" s="167"/>
      <c r="W93" s="167"/>
      <c r="X93" s="167"/>
      <c r="Y93" s="167"/>
      <c r="Z93" s="167"/>
      <c r="AA93" s="167"/>
    </row>
    <row r="94" spans="1:27" s="369" customFormat="1" ht="24.75" customHeight="1">
      <c r="A94" s="1612"/>
      <c r="B94" s="1612"/>
      <c r="C94" s="1612"/>
      <c r="D94" s="1612"/>
      <c r="E94" s="1612"/>
      <c r="F94" s="1612"/>
      <c r="G94" s="1612"/>
      <c r="H94" s="1612"/>
      <c r="I94" s="1612"/>
      <c r="J94" s="1612"/>
      <c r="K94" s="1612"/>
      <c r="L94" s="1612"/>
      <c r="M94" s="1612"/>
      <c r="N94" s="1303"/>
      <c r="O94" s="6"/>
      <c r="P94" s="362"/>
      <c r="Q94" s="362"/>
      <c r="R94" s="362"/>
      <c r="S94" s="362"/>
      <c r="T94" s="362"/>
      <c r="U94" s="362"/>
      <c r="V94" s="362"/>
      <c r="W94" s="362"/>
      <c r="X94" s="362"/>
      <c r="Y94" s="362"/>
      <c r="Z94" s="362"/>
      <c r="AA94" s="362"/>
    </row>
    <row r="95" spans="1:27" s="2" customFormat="1" ht="24.75" customHeight="1">
      <c r="A95" s="1595"/>
      <c r="B95" s="1595"/>
      <c r="C95" s="1595"/>
      <c r="D95" s="1595"/>
      <c r="E95" s="1595"/>
      <c r="F95" s="1595"/>
      <c r="G95" s="1595"/>
      <c r="H95" s="1595"/>
      <c r="I95" s="1595"/>
      <c r="J95" s="1595"/>
      <c r="K95" s="1595"/>
      <c r="L95" s="1595"/>
      <c r="M95" s="1595"/>
      <c r="N95" s="1300"/>
      <c r="O95" s="17"/>
      <c r="P95" s="6"/>
      <c r="Q95" s="6"/>
      <c r="R95" s="6"/>
      <c r="S95" s="6"/>
      <c r="T95" s="6"/>
      <c r="U95" s="6"/>
      <c r="V95" s="6"/>
      <c r="W95" s="6"/>
      <c r="X95" s="6"/>
      <c r="Y95" s="6"/>
      <c r="Z95" s="6"/>
      <c r="AA95" s="6"/>
    </row>
    <row r="96" spans="1:27" s="2" customFormat="1">
      <c r="A96" s="1611"/>
      <c r="B96" s="1611"/>
      <c r="C96" s="1611"/>
      <c r="D96" s="1611"/>
      <c r="E96" s="1611"/>
      <c r="F96" s="1611"/>
      <c r="G96" s="1611"/>
      <c r="H96" s="1611"/>
      <c r="I96" s="1611"/>
      <c r="J96" s="1611"/>
      <c r="K96" s="1611"/>
      <c r="L96" s="1611"/>
      <c r="M96" s="1611"/>
      <c r="N96" s="1302"/>
      <c r="O96" s="17"/>
      <c r="P96" s="6"/>
      <c r="Q96" s="6"/>
      <c r="R96" s="6"/>
      <c r="S96" s="6"/>
      <c r="T96" s="6"/>
      <c r="U96" s="6"/>
      <c r="V96" s="6"/>
      <c r="W96" s="6"/>
      <c r="X96" s="6"/>
      <c r="Y96" s="6"/>
      <c r="Z96" s="6"/>
      <c r="AA96" s="6"/>
    </row>
    <row r="97" spans="1:14">
      <c r="A97" s="7"/>
      <c r="B97" s="7"/>
      <c r="C97" s="49"/>
      <c r="D97" s="49"/>
      <c r="E97" s="49"/>
      <c r="F97" s="49"/>
      <c r="G97" s="49"/>
      <c r="H97" s="49"/>
      <c r="I97" s="49"/>
      <c r="J97" s="49"/>
      <c r="K97" s="49"/>
      <c r="L97" s="49"/>
      <c r="M97" s="49"/>
      <c r="N97" s="50"/>
    </row>
  </sheetData>
  <autoFilter ref="A3:A35" xr:uid="{044843B7-B1C0-4C4C-AD39-EDB385127CA0}"/>
  <mergeCells count="7">
    <mergeCell ref="A95:M95"/>
    <mergeCell ref="A96:M96"/>
    <mergeCell ref="A94:M94"/>
    <mergeCell ref="A1:M1"/>
    <mergeCell ref="A2:M2"/>
    <mergeCell ref="A55:M55"/>
    <mergeCell ref="A44:L44"/>
  </mergeCells>
  <phoneticPr fontId="0" type="noConversion"/>
  <hyperlinks>
    <hyperlink ref="A74:C74" r:id="rId1" display="                   https://docs.legis.wisconsin.gov/document/statutes/230.12(10),(11), and (12)" xr:uid="{00000000-0004-0000-0C00-000000000000}"/>
    <hyperlink ref="A2:M2" location="Instructions!A60" display="Return to Instructions" xr:uid="{2F49D334-1425-4C6B-9A6C-F22F745B23F0}"/>
  </hyperlinks>
  <printOptions horizontalCentered="1"/>
  <pageMargins left="0.5" right="0.5" top="0.75" bottom="0.75" header="0.25" footer="0.25"/>
  <pageSetup paperSize="5" scale="86" fitToHeight="0" pageOrder="overThenDown" orientation="landscape" r:id="rId2"/>
  <headerFooter alignWithMargins="0">
    <oddFooter xml:space="preserve">&amp;L&amp;"Arial,Regular"NCASG Pay Practices Survey&amp;C&amp;"Arial,Regular"&amp;P of &amp;N&amp;R&amp;"Arial,Regular"Table 7 - Merit Pay Increases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0" tint="-0.14999847407452621"/>
    <pageSetUpPr fitToPage="1"/>
  </sheetPr>
  <dimension ref="A1:N106"/>
  <sheetViews>
    <sheetView showGridLines="0" zoomScaleNormal="100" zoomScaleSheetLayoutView="100" workbookViewId="0">
      <selection activeCell="B13" sqref="B13"/>
    </sheetView>
  </sheetViews>
  <sheetFormatPr defaultColWidth="9" defaultRowHeight="12.5"/>
  <cols>
    <col min="1" max="2" width="18.58203125" style="3" customWidth="1"/>
    <col min="3" max="3" width="17.5" style="22" customWidth="1"/>
    <col min="4" max="4" width="18.83203125" style="22" customWidth="1"/>
    <col min="5" max="5" width="18.33203125" style="22" customWidth="1"/>
    <col min="6" max="6" width="13.25" style="22" customWidth="1"/>
    <col min="7" max="7" width="19.83203125" style="22" customWidth="1"/>
    <col min="8" max="8" width="19.33203125" style="22" customWidth="1"/>
    <col min="9" max="9" width="10.58203125" style="22" customWidth="1"/>
    <col min="10" max="16384" width="9" style="3"/>
  </cols>
  <sheetData>
    <row r="1" spans="1:14" s="122" customFormat="1" ht="54.65" customHeight="1">
      <c r="A1" s="1617" t="s">
        <v>2896</v>
      </c>
      <c r="B1" s="1617"/>
      <c r="C1" s="1618"/>
      <c r="D1" s="1618"/>
      <c r="E1" s="1618"/>
      <c r="F1" s="1618"/>
      <c r="G1" s="1618"/>
      <c r="H1" s="1618"/>
      <c r="I1" s="1340"/>
      <c r="J1" s="121"/>
      <c r="K1" s="121"/>
      <c r="L1" s="121"/>
      <c r="M1" s="121"/>
      <c r="N1" s="121"/>
    </row>
    <row r="2" spans="1:14" s="112" customFormat="1" ht="21.75" customHeight="1">
      <c r="A2" s="1529" t="s">
        <v>2894</v>
      </c>
      <c r="B2" s="1530"/>
      <c r="C2" s="1530"/>
      <c r="D2" s="1530"/>
      <c r="E2" s="1530"/>
      <c r="F2" s="1530"/>
      <c r="G2" s="711"/>
      <c r="H2" s="711"/>
      <c r="I2" s="1453"/>
      <c r="J2" s="111"/>
      <c r="K2" s="111"/>
    </row>
    <row r="3" spans="1:14" s="133" customFormat="1" ht="35.25" customHeight="1">
      <c r="A3" s="134" t="s">
        <v>3</v>
      </c>
      <c r="B3" s="115" t="s">
        <v>2884</v>
      </c>
      <c r="C3" s="108" t="s">
        <v>25</v>
      </c>
      <c r="D3" s="108" t="s">
        <v>57</v>
      </c>
      <c r="E3" s="108" t="s">
        <v>26</v>
      </c>
      <c r="F3" s="108" t="s">
        <v>2</v>
      </c>
      <c r="G3" s="108" t="s">
        <v>59</v>
      </c>
      <c r="H3" s="108" t="s">
        <v>0</v>
      </c>
      <c r="I3" s="1353" t="s">
        <v>2672</v>
      </c>
      <c r="J3" s="140"/>
    </row>
    <row r="4" spans="1:14" s="9" customFormat="1" ht="13">
      <c r="A4" s="1098" t="s">
        <v>897</v>
      </c>
      <c r="B4" s="915"/>
      <c r="C4" s="191" t="s">
        <v>904</v>
      </c>
      <c r="D4" s="191" t="s">
        <v>159</v>
      </c>
      <c r="E4" s="191" t="s">
        <v>905</v>
      </c>
      <c r="F4" s="191" t="s">
        <v>61</v>
      </c>
      <c r="G4" s="423">
        <v>600</v>
      </c>
      <c r="H4" s="191" t="s">
        <v>1</v>
      </c>
      <c r="I4" s="191"/>
      <c r="J4" s="167"/>
    </row>
    <row r="5" spans="1:14" s="9" customFormat="1" ht="13">
      <c r="A5" s="1099" t="s">
        <v>897</v>
      </c>
      <c r="B5" s="915"/>
      <c r="C5" s="191" t="s">
        <v>906</v>
      </c>
      <c r="D5" s="191" t="s">
        <v>159</v>
      </c>
      <c r="E5" s="191" t="s">
        <v>905</v>
      </c>
      <c r="F5" s="191" t="s">
        <v>61</v>
      </c>
      <c r="G5" s="423">
        <v>700</v>
      </c>
      <c r="H5" s="191" t="s">
        <v>1</v>
      </c>
      <c r="I5" s="191"/>
      <c r="J5" s="168"/>
    </row>
    <row r="6" spans="1:14" s="9" customFormat="1" ht="13">
      <c r="A6" s="1099" t="s">
        <v>897</v>
      </c>
      <c r="B6" s="915"/>
      <c r="C6" s="191" t="s">
        <v>907</v>
      </c>
      <c r="D6" s="191" t="s">
        <v>159</v>
      </c>
      <c r="E6" s="191" t="s">
        <v>905</v>
      </c>
      <c r="F6" s="191" t="s">
        <v>61</v>
      </c>
      <c r="G6" s="423">
        <v>800</v>
      </c>
      <c r="H6" s="191" t="s">
        <v>1</v>
      </c>
      <c r="I6" s="191"/>
      <c r="J6" s="168"/>
    </row>
    <row r="7" spans="1:14" s="534" customFormat="1" ht="13">
      <c r="A7" s="1099" t="s">
        <v>897</v>
      </c>
      <c r="B7" s="915"/>
      <c r="C7" s="191" t="s">
        <v>908</v>
      </c>
      <c r="D7" s="191" t="s">
        <v>159</v>
      </c>
      <c r="E7" s="191" t="s">
        <v>905</v>
      </c>
      <c r="F7" s="191" t="s">
        <v>61</v>
      </c>
      <c r="G7" s="423">
        <v>900</v>
      </c>
      <c r="H7" s="191" t="s">
        <v>1</v>
      </c>
      <c r="I7" s="191"/>
      <c r="J7" s="304"/>
    </row>
    <row r="8" spans="1:14" s="9" customFormat="1" ht="13">
      <c r="A8" s="1100" t="s">
        <v>897</v>
      </c>
      <c r="B8" s="915"/>
      <c r="C8" s="191" t="s">
        <v>909</v>
      </c>
      <c r="D8" s="191" t="s">
        <v>159</v>
      </c>
      <c r="E8" s="191" t="s">
        <v>905</v>
      </c>
      <c r="F8" s="191" t="s">
        <v>61</v>
      </c>
      <c r="G8" s="423">
        <v>1000</v>
      </c>
      <c r="H8" s="191" t="s">
        <v>1</v>
      </c>
      <c r="I8" s="191"/>
      <c r="J8" s="168"/>
    </row>
    <row r="9" spans="1:14" s="9" customFormat="1" ht="13">
      <c r="A9" s="163" t="s">
        <v>302</v>
      </c>
      <c r="B9" s="737"/>
      <c r="C9" s="90"/>
      <c r="D9" s="97"/>
      <c r="E9" s="90"/>
      <c r="F9" s="90"/>
      <c r="G9" s="99"/>
      <c r="H9" s="91"/>
      <c r="I9" s="90"/>
      <c r="J9" s="12"/>
    </row>
    <row r="10" spans="1:14" s="4" customFormat="1" ht="13">
      <c r="A10" s="1002" t="s">
        <v>393</v>
      </c>
      <c r="B10" s="172" t="s">
        <v>2519</v>
      </c>
      <c r="C10" s="191" t="s">
        <v>401</v>
      </c>
      <c r="D10" s="356" t="s">
        <v>195</v>
      </c>
      <c r="E10" s="191" t="s">
        <v>34</v>
      </c>
      <c r="F10" s="191" t="s">
        <v>402</v>
      </c>
      <c r="G10" s="401" t="s">
        <v>403</v>
      </c>
      <c r="H10" s="402" t="s">
        <v>404</v>
      </c>
      <c r="I10" s="191" t="s">
        <v>2833</v>
      </c>
      <c r="J10" s="79"/>
    </row>
    <row r="11" spans="1:14" s="9" customFormat="1" ht="13">
      <c r="A11" s="163" t="s">
        <v>488</v>
      </c>
      <c r="B11" s="737"/>
      <c r="C11" s="90"/>
      <c r="D11" s="97"/>
      <c r="E11" s="90"/>
      <c r="F11" s="90"/>
      <c r="G11" s="99"/>
      <c r="H11" s="91"/>
      <c r="I11" s="90"/>
      <c r="J11" s="12"/>
    </row>
    <row r="12" spans="1:14" s="4" customFormat="1" ht="13">
      <c r="A12" s="1002" t="s">
        <v>791</v>
      </c>
      <c r="B12" s="739"/>
      <c r="C12" s="191"/>
      <c r="D12" s="356" t="s">
        <v>131</v>
      </c>
      <c r="E12" s="191"/>
      <c r="F12" s="191"/>
      <c r="G12" s="401"/>
      <c r="H12" s="191"/>
      <c r="I12" s="191" t="s">
        <v>2847</v>
      </c>
    </row>
    <row r="13" spans="1:14" s="9" customFormat="1" ht="13">
      <c r="A13" s="163" t="s">
        <v>1255</v>
      </c>
      <c r="B13" s="737"/>
      <c r="C13" s="90"/>
      <c r="D13" s="97"/>
      <c r="E13" s="90"/>
      <c r="F13" s="90"/>
      <c r="G13" s="99"/>
      <c r="H13" s="91"/>
      <c r="I13" s="90"/>
      <c r="J13" s="12"/>
    </row>
    <row r="14" spans="1:14" s="9" customFormat="1" ht="13">
      <c r="A14" s="163" t="s">
        <v>949</v>
      </c>
      <c r="B14" s="737"/>
      <c r="C14" s="90"/>
      <c r="D14" s="97"/>
      <c r="E14" s="90"/>
      <c r="F14" s="90"/>
      <c r="G14" s="99"/>
      <c r="H14" s="91"/>
      <c r="I14" s="90"/>
      <c r="J14" s="12"/>
    </row>
    <row r="15" spans="1:14" s="9" customFormat="1" ht="13">
      <c r="A15" s="163" t="s">
        <v>223</v>
      </c>
      <c r="B15" s="737"/>
      <c r="C15" s="90"/>
      <c r="D15" s="97"/>
      <c r="E15" s="90"/>
      <c r="F15" s="90"/>
      <c r="G15" s="99"/>
      <c r="H15" s="91"/>
      <c r="I15" s="90"/>
      <c r="J15" s="12"/>
    </row>
    <row r="16" spans="1:14" s="9" customFormat="1" ht="13">
      <c r="A16" s="163" t="s">
        <v>1806</v>
      </c>
      <c r="B16" s="237" t="s">
        <v>2518</v>
      </c>
      <c r="C16" s="90"/>
      <c r="D16" s="97"/>
      <c r="E16" s="90"/>
      <c r="F16" s="90"/>
      <c r="G16" s="99"/>
      <c r="H16" s="91"/>
      <c r="I16" s="90"/>
      <c r="J16" s="12"/>
    </row>
    <row r="17" spans="1:10" s="9" customFormat="1" ht="13">
      <c r="A17" s="163" t="s">
        <v>1483</v>
      </c>
      <c r="B17" s="737"/>
      <c r="C17" s="90"/>
      <c r="D17" s="97"/>
      <c r="E17" s="90"/>
      <c r="F17" s="90"/>
      <c r="G17" s="99"/>
      <c r="H17" s="91"/>
      <c r="I17" s="90"/>
      <c r="J17" s="12"/>
    </row>
    <row r="18" spans="1:10" s="10" customFormat="1" ht="12" customHeight="1">
      <c r="A18" s="1380" t="s">
        <v>1807</v>
      </c>
      <c r="B18" s="906"/>
      <c r="C18" s="191" t="s">
        <v>2290</v>
      </c>
      <c r="D18" s="861" t="s">
        <v>195</v>
      </c>
      <c r="E18" s="191" t="s">
        <v>34</v>
      </c>
      <c r="F18" s="191" t="s">
        <v>402</v>
      </c>
      <c r="G18" s="423">
        <v>25</v>
      </c>
      <c r="H18" s="191" t="s">
        <v>1</v>
      </c>
      <c r="I18" s="191" t="s">
        <v>2836</v>
      </c>
      <c r="J18" s="34"/>
    </row>
    <row r="19" spans="1:10" s="10" customFormat="1" ht="12" customHeight="1">
      <c r="A19" s="1381" t="s">
        <v>1807</v>
      </c>
      <c r="B19" s="907"/>
      <c r="C19" s="191" t="s">
        <v>2291</v>
      </c>
      <c r="D19" s="861" t="s">
        <v>195</v>
      </c>
      <c r="E19" s="191" t="s">
        <v>34</v>
      </c>
      <c r="F19" s="191" t="s">
        <v>402</v>
      </c>
      <c r="G19" s="423">
        <v>50</v>
      </c>
      <c r="H19" s="191" t="s">
        <v>1</v>
      </c>
      <c r="I19" s="191" t="s">
        <v>2836</v>
      </c>
      <c r="J19" s="34"/>
    </row>
    <row r="20" spans="1:10" s="9" customFormat="1" ht="12.75" customHeight="1">
      <c r="A20" s="1381" t="s">
        <v>1807</v>
      </c>
      <c r="B20" s="907"/>
      <c r="C20" s="191" t="s">
        <v>2292</v>
      </c>
      <c r="D20" s="861" t="s">
        <v>195</v>
      </c>
      <c r="E20" s="191" t="s">
        <v>34</v>
      </c>
      <c r="F20" s="191" t="s">
        <v>402</v>
      </c>
      <c r="G20" s="423">
        <v>75</v>
      </c>
      <c r="H20" s="191" t="s">
        <v>1</v>
      </c>
      <c r="I20" s="191" t="s">
        <v>2836</v>
      </c>
      <c r="J20" s="12"/>
    </row>
    <row r="21" spans="1:10" s="9" customFormat="1" ht="12.75" customHeight="1">
      <c r="A21" s="1382" t="s">
        <v>1807</v>
      </c>
      <c r="B21" s="908"/>
      <c r="C21" s="90" t="s">
        <v>2293</v>
      </c>
      <c r="D21" s="97" t="s">
        <v>195</v>
      </c>
      <c r="E21" s="90" t="s">
        <v>34</v>
      </c>
      <c r="F21" s="90" t="s">
        <v>402</v>
      </c>
      <c r="G21" s="169">
        <v>100</v>
      </c>
      <c r="H21" s="90" t="s">
        <v>1</v>
      </c>
      <c r="I21" s="191" t="s">
        <v>2836</v>
      </c>
      <c r="J21" s="12"/>
    </row>
    <row r="22" spans="1:10" s="4" customFormat="1" ht="37" customHeight="1">
      <c r="A22" s="105" t="s">
        <v>870</v>
      </c>
      <c r="B22" s="738"/>
      <c r="C22" s="191" t="s">
        <v>346</v>
      </c>
      <c r="D22" s="356" t="s">
        <v>186</v>
      </c>
      <c r="E22" s="191" t="s">
        <v>34</v>
      </c>
      <c r="F22" s="191" t="s">
        <v>61</v>
      </c>
      <c r="G22" s="401" t="s">
        <v>872</v>
      </c>
      <c r="H22" s="402" t="s">
        <v>1</v>
      </c>
      <c r="I22" s="191"/>
      <c r="J22" s="79"/>
    </row>
    <row r="23" spans="1:10" s="9" customFormat="1" ht="13">
      <c r="A23" s="163" t="s">
        <v>983</v>
      </c>
      <c r="B23" s="737"/>
      <c r="C23" s="90"/>
      <c r="D23" s="97"/>
      <c r="E23" s="90"/>
      <c r="F23" s="90"/>
      <c r="G23" s="99"/>
      <c r="H23" s="91"/>
      <c r="I23" s="90"/>
      <c r="J23" s="12"/>
    </row>
    <row r="24" spans="1:10" s="4" customFormat="1" ht="13">
      <c r="A24" s="1002" t="s">
        <v>202</v>
      </c>
      <c r="B24" s="911"/>
      <c r="C24" s="191"/>
      <c r="D24" s="356"/>
      <c r="E24" s="191"/>
      <c r="F24" s="191"/>
      <c r="G24" s="401"/>
      <c r="H24" s="402"/>
      <c r="I24" s="191" t="s">
        <v>2838</v>
      </c>
      <c r="J24" s="79"/>
    </row>
    <row r="25" spans="1:10" s="9" customFormat="1" ht="13">
      <c r="A25" s="163" t="s">
        <v>1635</v>
      </c>
      <c r="B25" s="737"/>
      <c r="C25" s="90"/>
      <c r="D25" s="97"/>
      <c r="E25" s="90"/>
      <c r="F25" s="90"/>
      <c r="G25" s="99"/>
      <c r="H25" s="91"/>
      <c r="I25" s="90"/>
      <c r="J25" s="12"/>
    </row>
    <row r="26" spans="1:10" s="9" customFormat="1" ht="13">
      <c r="A26" s="163" t="s">
        <v>708</v>
      </c>
      <c r="B26" s="737"/>
      <c r="C26" s="90"/>
      <c r="D26" s="97"/>
      <c r="E26" s="90"/>
      <c r="F26" s="90"/>
      <c r="G26" s="99"/>
      <c r="H26" s="91"/>
      <c r="I26" s="90" t="s">
        <v>2821</v>
      </c>
      <c r="J26" s="12"/>
    </row>
    <row r="27" spans="1:10" s="4" customFormat="1" ht="78">
      <c r="A27" s="1002" t="s">
        <v>1451</v>
      </c>
      <c r="B27" s="739"/>
      <c r="C27" s="191" t="s">
        <v>60</v>
      </c>
      <c r="D27" s="356" t="s">
        <v>195</v>
      </c>
      <c r="E27" s="191" t="s">
        <v>34</v>
      </c>
      <c r="F27" s="191" t="s">
        <v>1456</v>
      </c>
      <c r="G27" s="937" t="s">
        <v>2375</v>
      </c>
      <c r="H27" s="402" t="s">
        <v>1</v>
      </c>
      <c r="I27" s="191"/>
      <c r="J27" s="79"/>
    </row>
    <row r="28" spans="1:10" s="9" customFormat="1" ht="13">
      <c r="A28" s="1003" t="s">
        <v>1326</v>
      </c>
      <c r="B28" s="737"/>
      <c r="C28" s="90"/>
      <c r="D28" s="97"/>
      <c r="E28" s="90"/>
      <c r="F28" s="90"/>
      <c r="G28" s="99"/>
      <c r="H28" s="91"/>
      <c r="I28" s="90"/>
      <c r="J28" s="12"/>
    </row>
    <row r="29" spans="1:10" s="9" customFormat="1" ht="26.15" customHeight="1">
      <c r="A29" s="1307" t="s">
        <v>1808</v>
      </c>
      <c r="B29" s="1016" t="s">
        <v>2438</v>
      </c>
      <c r="C29" s="90" t="s">
        <v>60</v>
      </c>
      <c r="D29" s="90" t="s">
        <v>186</v>
      </c>
      <c r="E29" s="90" t="s">
        <v>2446</v>
      </c>
      <c r="F29" s="90" t="s">
        <v>2455</v>
      </c>
      <c r="G29" s="169">
        <v>1500</v>
      </c>
      <c r="H29" s="90" t="s">
        <v>1397</v>
      </c>
      <c r="I29" s="90" t="s">
        <v>2823</v>
      </c>
      <c r="J29" s="12"/>
    </row>
    <row r="30" spans="1:10" s="9" customFormat="1" ht="26.15" customHeight="1">
      <c r="A30" s="1383" t="s">
        <v>1808</v>
      </c>
      <c r="B30" s="1016" t="s">
        <v>2438</v>
      </c>
      <c r="C30" s="90" t="s">
        <v>346</v>
      </c>
      <c r="D30" s="90" t="s">
        <v>186</v>
      </c>
      <c r="E30" s="90" t="s">
        <v>2446</v>
      </c>
      <c r="F30" s="90" t="s">
        <v>2455</v>
      </c>
      <c r="G30" s="169">
        <v>3000</v>
      </c>
      <c r="H30" s="90" t="s">
        <v>1397</v>
      </c>
      <c r="I30" s="90" t="s">
        <v>2823</v>
      </c>
    </row>
    <row r="31" spans="1:10" s="9" customFormat="1" ht="26.15" customHeight="1">
      <c r="A31" s="1383" t="s">
        <v>1808</v>
      </c>
      <c r="B31" s="1016" t="s">
        <v>2438</v>
      </c>
      <c r="C31" s="90" t="s">
        <v>2456</v>
      </c>
      <c r="D31" s="90" t="s">
        <v>186</v>
      </c>
      <c r="E31" s="90" t="s">
        <v>2446</v>
      </c>
      <c r="F31" s="90" t="s">
        <v>2455</v>
      </c>
      <c r="G31" s="169">
        <v>4500</v>
      </c>
      <c r="H31" s="90" t="s">
        <v>1397</v>
      </c>
      <c r="I31" s="90" t="s">
        <v>2823</v>
      </c>
    </row>
    <row r="32" spans="1:10" s="194" customFormat="1" ht="26.15" customHeight="1">
      <c r="A32" s="1383" t="s">
        <v>1808</v>
      </c>
      <c r="B32" s="1016" t="s">
        <v>2439</v>
      </c>
      <c r="C32" s="90" t="s">
        <v>60</v>
      </c>
      <c r="D32" s="90" t="s">
        <v>186</v>
      </c>
      <c r="E32" s="90" t="s">
        <v>2446</v>
      </c>
      <c r="F32" s="90" t="s">
        <v>2455</v>
      </c>
      <c r="G32" s="169">
        <v>1250</v>
      </c>
      <c r="H32" s="90" t="s">
        <v>1397</v>
      </c>
      <c r="I32" s="90" t="s">
        <v>2823</v>
      </c>
    </row>
    <row r="33" spans="1:10" s="194" customFormat="1" ht="26.15" customHeight="1">
      <c r="A33" s="1383" t="s">
        <v>1808</v>
      </c>
      <c r="B33" s="1016" t="s">
        <v>2439</v>
      </c>
      <c r="C33" s="90" t="s">
        <v>346</v>
      </c>
      <c r="D33" s="90" t="s">
        <v>186</v>
      </c>
      <c r="E33" s="90" t="s">
        <v>2446</v>
      </c>
      <c r="F33" s="90" t="s">
        <v>2455</v>
      </c>
      <c r="G33" s="169">
        <v>2500</v>
      </c>
      <c r="H33" s="90" t="s">
        <v>1397</v>
      </c>
      <c r="I33" s="90" t="s">
        <v>2823</v>
      </c>
    </row>
    <row r="34" spans="1:10" s="9" customFormat="1" ht="26.15" customHeight="1">
      <c r="A34" s="1383" t="s">
        <v>1808</v>
      </c>
      <c r="B34" s="1016" t="s">
        <v>2429</v>
      </c>
      <c r="C34" s="90" t="s">
        <v>60</v>
      </c>
      <c r="D34" s="90" t="s">
        <v>186</v>
      </c>
      <c r="E34" s="90" t="s">
        <v>2457</v>
      </c>
      <c r="F34" s="90" t="s">
        <v>2455</v>
      </c>
      <c r="G34" s="169">
        <v>1500</v>
      </c>
      <c r="H34" s="90" t="s">
        <v>2458</v>
      </c>
      <c r="I34" s="90" t="s">
        <v>2823</v>
      </c>
    </row>
    <row r="35" spans="1:10" s="9" customFormat="1" ht="26.15" customHeight="1">
      <c r="A35" s="1383" t="s">
        <v>1808</v>
      </c>
      <c r="B35" s="1016" t="s">
        <v>2429</v>
      </c>
      <c r="C35" s="90" t="s">
        <v>346</v>
      </c>
      <c r="D35" s="90" t="s">
        <v>186</v>
      </c>
      <c r="E35" s="90" t="s">
        <v>2457</v>
      </c>
      <c r="F35" s="90" t="s">
        <v>2455</v>
      </c>
      <c r="G35" s="169">
        <v>3000</v>
      </c>
      <c r="H35" s="90" t="s">
        <v>2458</v>
      </c>
      <c r="I35" s="90" t="s">
        <v>2823</v>
      </c>
    </row>
    <row r="36" spans="1:10" s="9" customFormat="1" ht="26.15" customHeight="1">
      <c r="A36" s="1384" t="s">
        <v>1808</v>
      </c>
      <c r="B36" s="1016" t="s">
        <v>2429</v>
      </c>
      <c r="C36" s="90" t="s">
        <v>2456</v>
      </c>
      <c r="D36" s="90" t="s">
        <v>186</v>
      </c>
      <c r="E36" s="90" t="s">
        <v>2457</v>
      </c>
      <c r="F36" s="90" t="s">
        <v>2455</v>
      </c>
      <c r="G36" s="169">
        <v>4500</v>
      </c>
      <c r="H36" s="90" t="s">
        <v>2458</v>
      </c>
      <c r="I36" s="90" t="s">
        <v>2823</v>
      </c>
    </row>
    <row r="37" spans="1:10" s="9" customFormat="1" ht="13">
      <c r="A37" s="1385" t="s">
        <v>618</v>
      </c>
      <c r="B37" s="901"/>
      <c r="C37" s="191" t="s">
        <v>627</v>
      </c>
      <c r="D37" s="191" t="s">
        <v>186</v>
      </c>
      <c r="E37" s="191" t="s">
        <v>34</v>
      </c>
      <c r="F37" s="191" t="s">
        <v>61</v>
      </c>
      <c r="G37" s="244">
        <v>1.4999999999999999E-2</v>
      </c>
      <c r="H37" s="191" t="s">
        <v>1</v>
      </c>
      <c r="I37" s="191"/>
      <c r="J37" s="167"/>
    </row>
    <row r="38" spans="1:10" s="9" customFormat="1" ht="13">
      <c r="A38" s="893" t="s">
        <v>618</v>
      </c>
      <c r="B38" s="901"/>
      <c r="C38" s="191" t="s">
        <v>628</v>
      </c>
      <c r="D38" s="191" t="s">
        <v>186</v>
      </c>
      <c r="E38" s="191" t="s">
        <v>34</v>
      </c>
      <c r="F38" s="191" t="s">
        <v>61</v>
      </c>
      <c r="G38" s="244">
        <v>2.2499999999999999E-2</v>
      </c>
      <c r="H38" s="191" t="s">
        <v>1</v>
      </c>
      <c r="I38" s="191"/>
      <c r="J38" s="167"/>
    </row>
    <row r="39" spans="1:10" s="9" customFormat="1" ht="13">
      <c r="A39" s="893" t="s">
        <v>618</v>
      </c>
      <c r="B39" s="901"/>
      <c r="C39" s="191" t="s">
        <v>629</v>
      </c>
      <c r="D39" s="191" t="s">
        <v>186</v>
      </c>
      <c r="E39" s="191" t="s">
        <v>34</v>
      </c>
      <c r="F39" s="191" t="s">
        <v>61</v>
      </c>
      <c r="G39" s="244">
        <v>3.2500000000000001E-2</v>
      </c>
      <c r="H39" s="191" t="s">
        <v>1</v>
      </c>
      <c r="I39" s="191"/>
      <c r="J39" s="167"/>
    </row>
    <row r="40" spans="1:10" s="9" customFormat="1" ht="13">
      <c r="A40" s="894" t="s">
        <v>618</v>
      </c>
      <c r="B40" s="901"/>
      <c r="C40" s="191" t="s">
        <v>630</v>
      </c>
      <c r="D40" s="191" t="s">
        <v>186</v>
      </c>
      <c r="E40" s="191" t="s">
        <v>34</v>
      </c>
      <c r="F40" s="191" t="s">
        <v>61</v>
      </c>
      <c r="G40" s="244">
        <v>4.4999999999999998E-2</v>
      </c>
      <c r="H40" s="191" t="s">
        <v>1</v>
      </c>
      <c r="I40" s="191"/>
      <c r="J40" s="167"/>
    </row>
    <row r="41" spans="1:10" s="9" customFormat="1" ht="13">
      <c r="A41" s="163" t="s">
        <v>583</v>
      </c>
      <c r="B41" s="163"/>
      <c r="C41" s="90"/>
      <c r="D41" s="97"/>
      <c r="E41" s="90"/>
      <c r="F41" s="90"/>
      <c r="G41" s="99"/>
      <c r="H41" s="91"/>
      <c r="I41" s="90"/>
      <c r="J41" s="12"/>
    </row>
    <row r="42" spans="1:10" s="4" customFormat="1" ht="156">
      <c r="A42" s="990" t="s">
        <v>474</v>
      </c>
      <c r="B42" s="900"/>
      <c r="C42" s="191" t="s">
        <v>477</v>
      </c>
      <c r="D42" s="191" t="s">
        <v>186</v>
      </c>
      <c r="E42" s="191" t="s">
        <v>34</v>
      </c>
      <c r="F42" s="191" t="s">
        <v>61</v>
      </c>
      <c r="G42" s="423" t="s">
        <v>1767</v>
      </c>
      <c r="H42" s="191" t="s">
        <v>1</v>
      </c>
      <c r="I42" s="191"/>
      <c r="J42" s="185"/>
    </row>
    <row r="43" spans="1:10" s="9" customFormat="1" ht="13">
      <c r="A43" s="163" t="s">
        <v>1370</v>
      </c>
      <c r="B43" s="163"/>
      <c r="C43" s="90"/>
      <c r="D43" s="97"/>
      <c r="E43" s="90"/>
      <c r="F43" s="90"/>
      <c r="G43" s="99"/>
      <c r="H43" s="91"/>
      <c r="I43" s="90"/>
      <c r="J43" s="12"/>
    </row>
    <row r="44" spans="1:10" s="9" customFormat="1" ht="13">
      <c r="A44" s="166" t="s">
        <v>1503</v>
      </c>
      <c r="B44" s="166"/>
      <c r="C44" s="191"/>
      <c r="D44" s="191"/>
      <c r="E44" s="191"/>
      <c r="F44" s="191"/>
      <c r="G44" s="401"/>
      <c r="H44" s="191"/>
      <c r="I44" s="191"/>
      <c r="J44" s="167"/>
    </row>
    <row r="45" spans="1:10" s="4" customFormat="1" ht="13">
      <c r="A45" s="1002" t="s">
        <v>1229</v>
      </c>
      <c r="B45" s="911"/>
      <c r="C45" s="191" t="s">
        <v>1242</v>
      </c>
      <c r="D45" s="356" t="s">
        <v>186</v>
      </c>
      <c r="E45" s="191" t="s">
        <v>34</v>
      </c>
      <c r="F45" s="191" t="s">
        <v>61</v>
      </c>
      <c r="G45" s="423">
        <v>100</v>
      </c>
      <c r="H45" s="402" t="s">
        <v>1</v>
      </c>
      <c r="I45" s="191" t="s">
        <v>2851</v>
      </c>
      <c r="J45" s="79"/>
    </row>
    <row r="46" spans="1:10" s="4" customFormat="1" ht="52">
      <c r="A46" s="582" t="s">
        <v>516</v>
      </c>
      <c r="B46" s="582"/>
      <c r="C46" s="703" t="s">
        <v>2607</v>
      </c>
      <c r="D46" s="703" t="s">
        <v>159</v>
      </c>
      <c r="E46" s="703" t="s">
        <v>34</v>
      </c>
      <c r="F46" s="703" t="s">
        <v>61</v>
      </c>
      <c r="G46" s="703" t="s">
        <v>518</v>
      </c>
      <c r="H46" s="703" t="s">
        <v>1</v>
      </c>
      <c r="I46" s="703"/>
      <c r="J46" s="79"/>
    </row>
    <row r="47" spans="1:10" s="9" customFormat="1" ht="13">
      <c r="A47" s="163" t="s">
        <v>542</v>
      </c>
      <c r="B47" s="163"/>
      <c r="C47" s="90" t="s">
        <v>546</v>
      </c>
      <c r="D47" s="90" t="s">
        <v>185</v>
      </c>
      <c r="E47" s="90" t="s">
        <v>34</v>
      </c>
      <c r="F47" s="90" t="s">
        <v>547</v>
      </c>
      <c r="G47" s="455">
        <v>2.75E-2</v>
      </c>
      <c r="H47" s="90" t="s">
        <v>1</v>
      </c>
      <c r="I47" s="90"/>
      <c r="J47" s="12"/>
    </row>
    <row r="48" spans="1:10" s="9" customFormat="1" ht="13">
      <c r="A48" s="284" t="s">
        <v>1619</v>
      </c>
      <c r="B48" s="284"/>
      <c r="C48" s="191" t="s">
        <v>1551</v>
      </c>
      <c r="D48" s="356" t="s">
        <v>185</v>
      </c>
      <c r="E48" s="191" t="s">
        <v>399</v>
      </c>
      <c r="F48" s="191" t="s">
        <v>581</v>
      </c>
      <c r="G48" s="244" t="s">
        <v>1552</v>
      </c>
      <c r="H48" s="191" t="s">
        <v>1</v>
      </c>
      <c r="I48" s="191" t="s">
        <v>2824</v>
      </c>
      <c r="J48" s="167"/>
    </row>
    <row r="49" spans="1:10" s="9" customFormat="1" ht="13">
      <c r="A49" s="163" t="s">
        <v>669</v>
      </c>
      <c r="B49" s="163"/>
      <c r="C49" s="90" t="s">
        <v>517</v>
      </c>
      <c r="D49" s="97" t="s">
        <v>186</v>
      </c>
      <c r="E49" s="90" t="s">
        <v>675</v>
      </c>
      <c r="F49" s="90" t="s">
        <v>61</v>
      </c>
      <c r="G49" s="99" t="s">
        <v>676</v>
      </c>
      <c r="H49" s="91" t="s">
        <v>1</v>
      </c>
      <c r="I49" s="90"/>
      <c r="J49" s="12"/>
    </row>
    <row r="50" spans="1:10" s="9" customFormat="1" ht="13">
      <c r="A50" s="163" t="s">
        <v>334</v>
      </c>
      <c r="B50" s="163"/>
      <c r="C50" s="90" t="s">
        <v>346</v>
      </c>
      <c r="D50" s="97" t="s">
        <v>186</v>
      </c>
      <c r="E50" s="90" t="s">
        <v>347</v>
      </c>
      <c r="F50" s="90" t="s">
        <v>348</v>
      </c>
      <c r="G50" s="99" t="s">
        <v>349</v>
      </c>
      <c r="H50" s="91" t="s">
        <v>350</v>
      </c>
      <c r="I50" s="90" t="s">
        <v>2842</v>
      </c>
      <c r="J50" s="12"/>
    </row>
    <row r="51" spans="1:10" s="10" customFormat="1" ht="39">
      <c r="A51" s="258" t="s">
        <v>264</v>
      </c>
      <c r="B51" s="913"/>
      <c r="C51" s="97" t="s">
        <v>274</v>
      </c>
      <c r="D51" s="97" t="s">
        <v>195</v>
      </c>
      <c r="E51" s="97" t="s">
        <v>275</v>
      </c>
      <c r="F51" s="97" t="s">
        <v>276</v>
      </c>
      <c r="G51" s="259" t="s">
        <v>277</v>
      </c>
      <c r="H51" s="260" t="s">
        <v>1</v>
      </c>
      <c r="I51" s="90"/>
      <c r="J51" s="34"/>
    </row>
    <row r="52" spans="1:10" s="10" customFormat="1" ht="15.65" customHeight="1">
      <c r="A52" s="229"/>
      <c r="B52" s="895"/>
      <c r="C52" s="257"/>
      <c r="D52" s="257"/>
      <c r="E52" s="257"/>
      <c r="F52" s="257"/>
      <c r="G52" s="403"/>
      <c r="H52" s="257"/>
      <c r="I52" s="257"/>
      <c r="J52" s="34"/>
    </row>
    <row r="53" spans="1:10" s="10" customFormat="1" ht="13">
      <c r="A53" s="1136" t="s">
        <v>2681</v>
      </c>
      <c r="B53" s="978"/>
      <c r="C53" s="257"/>
      <c r="D53" s="257"/>
      <c r="E53" s="257"/>
      <c r="F53" s="257"/>
      <c r="G53" s="403"/>
      <c r="H53" s="257"/>
      <c r="I53" s="257"/>
      <c r="J53" s="34"/>
    </row>
    <row r="54" spans="1:10" s="168" customFormat="1" ht="13">
      <c r="A54" s="228" t="s">
        <v>405</v>
      </c>
      <c r="B54" s="914"/>
      <c r="C54" s="183"/>
      <c r="D54" s="293"/>
      <c r="E54" s="293"/>
      <c r="F54" s="293"/>
      <c r="G54" s="293"/>
      <c r="H54" s="293"/>
      <c r="I54" s="293"/>
    </row>
    <row r="55" spans="1:10" s="168" customFormat="1" ht="13">
      <c r="A55" s="228" t="s">
        <v>406</v>
      </c>
      <c r="B55" s="914"/>
      <c r="C55" s="183"/>
      <c r="D55" s="293"/>
      <c r="E55" s="293"/>
      <c r="F55" s="293"/>
      <c r="G55" s="293"/>
      <c r="H55" s="293"/>
      <c r="I55" s="293"/>
    </row>
    <row r="56" spans="1:10" s="168" customFormat="1" ht="13">
      <c r="A56" s="493"/>
      <c r="B56" s="914"/>
      <c r="C56" s="183"/>
      <c r="D56" s="293"/>
      <c r="E56" s="293"/>
      <c r="F56" s="293"/>
      <c r="G56" s="293"/>
      <c r="H56" s="293"/>
      <c r="I56" s="293"/>
    </row>
    <row r="57" spans="1:10" s="9" customFormat="1" ht="13">
      <c r="A57" s="1619" t="s">
        <v>792</v>
      </c>
      <c r="B57" s="1519"/>
      <c r="C57" s="1519"/>
      <c r="D57" s="1519"/>
      <c r="E57" s="1519"/>
      <c r="F57" s="1519"/>
      <c r="G57" s="1519"/>
      <c r="H57" s="1519"/>
      <c r="I57" s="1294"/>
    </row>
    <row r="58" spans="1:10" s="9" customFormat="1" ht="13">
      <c r="A58" s="535" t="s">
        <v>793</v>
      </c>
      <c r="B58" s="903"/>
      <c r="C58" s="492"/>
      <c r="D58" s="492"/>
      <c r="E58" s="492"/>
      <c r="F58" s="492"/>
      <c r="G58" s="492"/>
      <c r="H58" s="492"/>
      <c r="I58" s="1294"/>
    </row>
    <row r="59" spans="1:10" s="9" customFormat="1" ht="13">
      <c r="A59" s="535" t="s">
        <v>794</v>
      </c>
      <c r="B59" s="903"/>
      <c r="C59" s="492"/>
      <c r="D59" s="492"/>
      <c r="E59" s="492"/>
      <c r="F59" s="492"/>
      <c r="G59" s="492"/>
      <c r="H59" s="492"/>
      <c r="I59" s="1294"/>
    </row>
    <row r="60" spans="1:10" s="9" customFormat="1" ht="13">
      <c r="A60" s="535" t="s">
        <v>1784</v>
      </c>
      <c r="B60" s="903"/>
      <c r="C60" s="492"/>
      <c r="D60" s="492"/>
      <c r="E60" s="492"/>
      <c r="F60" s="492"/>
      <c r="G60" s="492"/>
      <c r="H60" s="492"/>
      <c r="I60" s="1294"/>
    </row>
    <row r="61" spans="1:10" s="168" customFormat="1" ht="13">
      <c r="A61" s="241"/>
      <c r="B61" s="914"/>
      <c r="C61" s="183"/>
      <c r="D61" s="293"/>
      <c r="E61" s="293"/>
      <c r="F61" s="293"/>
      <c r="G61" s="293"/>
      <c r="H61" s="293"/>
      <c r="I61" s="293"/>
    </row>
    <row r="62" spans="1:10" s="9" customFormat="1" ht="13">
      <c r="A62" s="1590" t="s">
        <v>2694</v>
      </c>
      <c r="B62" s="1590"/>
      <c r="C62" s="1620"/>
      <c r="D62" s="1620"/>
      <c r="E62" s="1620"/>
      <c r="F62" s="1620"/>
      <c r="G62" s="1620"/>
      <c r="H62" s="1620"/>
      <c r="I62" s="1306"/>
    </row>
    <row r="63" spans="1:10" s="9" customFormat="1" ht="13">
      <c r="A63" s="1621" t="s">
        <v>2693</v>
      </c>
      <c r="B63" s="1621"/>
      <c r="C63" s="1620"/>
      <c r="D63" s="1620"/>
      <c r="E63" s="1620"/>
      <c r="F63" s="1620"/>
      <c r="G63" s="1620"/>
      <c r="H63" s="689"/>
      <c r="I63" s="689"/>
    </row>
    <row r="64" spans="1:10" s="9" customFormat="1" ht="13">
      <c r="A64" s="690"/>
      <c r="B64" s="905"/>
      <c r="C64" s="691"/>
      <c r="D64" s="691"/>
      <c r="E64" s="691"/>
      <c r="F64" s="691"/>
      <c r="G64" s="691"/>
      <c r="H64" s="689"/>
      <c r="I64" s="689"/>
    </row>
    <row r="65" spans="1:9" s="168" customFormat="1" ht="13">
      <c r="A65" s="167" t="s">
        <v>715</v>
      </c>
      <c r="B65" s="902"/>
      <c r="C65" s="211"/>
      <c r="D65" s="211"/>
      <c r="E65" s="211"/>
      <c r="F65" s="211"/>
      <c r="G65" s="211"/>
      <c r="H65" s="211"/>
      <c r="I65" s="211"/>
    </row>
    <row r="66" spans="1:9" s="168" customFormat="1" ht="13">
      <c r="A66" s="167"/>
      <c r="B66" s="902"/>
      <c r="C66" s="211"/>
      <c r="D66" s="211"/>
      <c r="E66" s="211"/>
      <c r="F66" s="211"/>
      <c r="G66" s="211"/>
      <c r="H66" s="211"/>
      <c r="I66" s="211"/>
    </row>
    <row r="67" spans="1:9" s="463" customFormat="1" ht="13" customHeight="1">
      <c r="A67" s="462" t="s">
        <v>2459</v>
      </c>
      <c r="B67" s="462"/>
      <c r="C67" s="462"/>
      <c r="D67" s="462"/>
      <c r="E67" s="462"/>
      <c r="F67" s="462"/>
      <c r="G67" s="462"/>
      <c r="H67" s="461"/>
      <c r="I67" s="461"/>
    </row>
    <row r="68" spans="1:9" s="463" customFormat="1" ht="13" customHeight="1">
      <c r="A68" s="462" t="s">
        <v>2460</v>
      </c>
      <c r="B68" s="462"/>
      <c r="C68" s="462"/>
      <c r="D68" s="462"/>
      <c r="E68" s="462"/>
      <c r="F68" s="462"/>
      <c r="G68" s="462"/>
      <c r="H68" s="461"/>
      <c r="I68" s="461"/>
    </row>
    <row r="69" spans="1:9" s="463" customFormat="1" ht="13">
      <c r="A69" s="904" t="s">
        <v>2461</v>
      </c>
      <c r="B69" s="904"/>
      <c r="C69" s="904"/>
      <c r="D69" s="904"/>
      <c r="E69" s="904"/>
      <c r="F69" s="904"/>
      <c r="G69" s="904"/>
      <c r="H69" s="461"/>
      <c r="I69" s="461"/>
    </row>
    <row r="70" spans="1:9" s="463" customFormat="1" ht="13">
      <c r="A70" s="904" t="s">
        <v>2462</v>
      </c>
      <c r="B70" s="904"/>
      <c r="C70" s="904"/>
      <c r="D70" s="904"/>
      <c r="E70" s="904"/>
      <c r="F70" s="904"/>
      <c r="G70" s="904"/>
      <c r="H70" s="461"/>
      <c r="I70" s="461"/>
    </row>
    <row r="71" spans="1:9" s="463" customFormat="1" ht="13">
      <c r="A71" s="904" t="s">
        <v>2463</v>
      </c>
      <c r="B71" s="904"/>
      <c r="C71" s="904"/>
      <c r="D71" s="904"/>
      <c r="E71" s="904"/>
      <c r="F71" s="904"/>
      <c r="G71" s="904"/>
      <c r="H71" s="461"/>
      <c r="I71" s="461"/>
    </row>
    <row r="72" spans="1:9" s="463" customFormat="1" ht="13">
      <c r="A72" s="904" t="s">
        <v>2464</v>
      </c>
      <c r="B72" s="904"/>
      <c r="C72" s="904"/>
      <c r="D72" s="904"/>
      <c r="E72" s="904"/>
      <c r="F72" s="904"/>
      <c r="G72" s="904"/>
      <c r="H72" s="461"/>
      <c r="I72" s="461"/>
    </row>
    <row r="73" spans="1:9" s="463" customFormat="1" ht="13">
      <c r="A73" s="183"/>
      <c r="B73" s="904"/>
      <c r="C73" s="183"/>
      <c r="D73" s="183"/>
      <c r="E73" s="183"/>
      <c r="F73" s="183"/>
      <c r="G73" s="183"/>
      <c r="H73" s="461"/>
      <c r="I73" s="461"/>
    </row>
    <row r="74" spans="1:9" s="168" customFormat="1" ht="13">
      <c r="A74" s="167" t="s">
        <v>2561</v>
      </c>
      <c r="B74" s="902"/>
      <c r="C74" s="211"/>
      <c r="D74" s="211"/>
      <c r="E74" s="211"/>
      <c r="F74" s="211"/>
      <c r="G74" s="211"/>
      <c r="H74" s="211"/>
      <c r="I74" s="211"/>
    </row>
    <row r="75" spans="1:9" s="168" customFormat="1" ht="13">
      <c r="A75" s="996" t="s">
        <v>2562</v>
      </c>
      <c r="B75" s="996"/>
      <c r="C75" s="211"/>
      <c r="D75" s="211"/>
      <c r="E75" s="211"/>
      <c r="F75" s="211"/>
      <c r="G75" s="211"/>
      <c r="H75" s="211"/>
      <c r="I75" s="211"/>
    </row>
    <row r="76" spans="1:9" s="168" customFormat="1" ht="13">
      <c r="A76" s="996" t="s">
        <v>2563</v>
      </c>
      <c r="B76" s="996"/>
      <c r="C76" s="211"/>
      <c r="D76" s="211"/>
      <c r="E76" s="211"/>
      <c r="F76" s="211"/>
      <c r="G76" s="211"/>
      <c r="H76" s="211"/>
      <c r="I76" s="211"/>
    </row>
    <row r="77" spans="1:9" s="168" customFormat="1" ht="13">
      <c r="A77" s="996" t="s">
        <v>2564</v>
      </c>
      <c r="B77" s="996"/>
      <c r="C77" s="211"/>
      <c r="D77" s="211"/>
      <c r="E77" s="211"/>
      <c r="F77" s="211"/>
      <c r="G77" s="211"/>
      <c r="H77" s="211"/>
      <c r="I77" s="211"/>
    </row>
    <row r="78" spans="1:9" s="168" customFormat="1" ht="13">
      <c r="A78" s="414" t="s">
        <v>2629</v>
      </c>
      <c r="B78" s="414"/>
      <c r="C78" s="1084"/>
      <c r="D78" s="1084"/>
      <c r="E78" s="211"/>
      <c r="F78" s="211"/>
      <c r="G78" s="211"/>
      <c r="H78" s="211"/>
      <c r="I78" s="211"/>
    </row>
    <row r="79" spans="1:9" s="168" customFormat="1" ht="13">
      <c r="A79" s="167"/>
      <c r="B79" s="902"/>
      <c r="C79" s="211"/>
      <c r="D79" s="211"/>
      <c r="E79" s="211"/>
      <c r="F79" s="211"/>
      <c r="G79" s="211"/>
      <c r="H79" s="211"/>
      <c r="I79" s="211"/>
    </row>
    <row r="80" spans="1:9" s="9" customFormat="1" ht="13">
      <c r="A80" s="623" t="s">
        <v>1553</v>
      </c>
      <c r="B80" s="914"/>
      <c r="C80" s="211"/>
      <c r="D80" s="211"/>
      <c r="E80" s="211"/>
      <c r="F80" s="211"/>
      <c r="G80" s="211"/>
      <c r="H80" s="211"/>
      <c r="I80" s="211"/>
    </row>
    <row r="81" spans="1:9" s="9" customFormat="1" ht="13">
      <c r="A81" s="623"/>
      <c r="B81" s="914"/>
      <c r="C81" s="211"/>
      <c r="D81" s="211"/>
      <c r="E81" s="211"/>
      <c r="F81" s="211"/>
      <c r="G81" s="211"/>
      <c r="H81" s="211"/>
      <c r="I81" s="211"/>
    </row>
    <row r="82" spans="1:9" s="168" customFormat="1" ht="30.65" customHeight="1">
      <c r="A82" s="1519" t="s">
        <v>2653</v>
      </c>
      <c r="B82" s="1519"/>
      <c r="C82" s="1519"/>
      <c r="D82" s="1519"/>
      <c r="E82" s="1519"/>
      <c r="F82" s="1519"/>
      <c r="G82" s="1519"/>
    </row>
    <row r="83" spans="1:9" s="168" customFormat="1" ht="13">
      <c r="A83" s="167"/>
      <c r="B83" s="902"/>
      <c r="C83" s="211"/>
      <c r="D83" s="211"/>
      <c r="E83" s="211"/>
      <c r="F83" s="211"/>
      <c r="G83" s="211"/>
      <c r="H83" s="211"/>
      <c r="I83" s="211"/>
    </row>
    <row r="84" spans="1:9" s="168" customFormat="1" ht="13">
      <c r="A84" s="167"/>
      <c r="B84" s="902"/>
      <c r="C84" s="211"/>
      <c r="D84" s="211"/>
      <c r="E84" s="211"/>
      <c r="F84" s="211"/>
      <c r="G84" s="211"/>
      <c r="H84" s="211"/>
      <c r="I84" s="211"/>
    </row>
    <row r="85" spans="1:9" s="168" customFormat="1" ht="13">
      <c r="A85" s="167"/>
      <c r="B85" s="902"/>
      <c r="C85" s="211"/>
      <c r="D85" s="211"/>
      <c r="E85" s="211"/>
      <c r="F85" s="211"/>
      <c r="G85" s="211"/>
      <c r="H85" s="211"/>
      <c r="I85" s="211"/>
    </row>
    <row r="86" spans="1:9" s="168" customFormat="1" ht="13">
      <c r="A86" s="228"/>
      <c r="B86" s="914"/>
      <c r="C86" s="183"/>
      <c r="D86" s="293"/>
      <c r="E86" s="293"/>
      <c r="F86" s="293"/>
      <c r="G86" s="293"/>
      <c r="H86" s="293"/>
      <c r="I86" s="293"/>
    </row>
    <row r="87" spans="1:9" s="168" customFormat="1" ht="13">
      <c r="A87" s="167"/>
      <c r="B87" s="902"/>
      <c r="C87" s="211"/>
      <c r="D87" s="211"/>
      <c r="E87" s="211"/>
      <c r="F87" s="211"/>
      <c r="G87" s="211"/>
      <c r="H87" s="211"/>
      <c r="I87" s="211"/>
    </row>
    <row r="88" spans="1:9" s="168" customFormat="1" ht="13">
      <c r="A88" s="167"/>
      <c r="B88" s="902"/>
      <c r="C88" s="211"/>
      <c r="D88" s="211"/>
      <c r="E88" s="211"/>
      <c r="F88" s="211"/>
      <c r="G88" s="211"/>
      <c r="H88" s="211"/>
      <c r="I88" s="211"/>
    </row>
    <row r="89" spans="1:9" s="168" customFormat="1" ht="13">
      <c r="A89" s="167"/>
      <c r="B89" s="902"/>
      <c r="C89" s="211"/>
      <c r="D89" s="211"/>
      <c r="E89" s="211"/>
      <c r="F89" s="211"/>
      <c r="G89" s="211"/>
      <c r="H89" s="211"/>
      <c r="I89" s="211"/>
    </row>
    <row r="90" spans="1:9" s="168" customFormat="1" ht="13">
      <c r="A90" s="228"/>
      <c r="B90" s="914"/>
      <c r="C90" s="183"/>
      <c r="D90" s="293"/>
      <c r="E90" s="293"/>
      <c r="F90" s="293"/>
      <c r="G90" s="293"/>
      <c r="H90" s="293"/>
      <c r="I90" s="293"/>
    </row>
    <row r="91" spans="1:9" s="168" customFormat="1" ht="13">
      <c r="A91" s="167"/>
      <c r="B91" s="902"/>
      <c r="C91" s="211"/>
      <c r="D91" s="211"/>
      <c r="E91" s="211"/>
      <c r="F91" s="211"/>
      <c r="G91" s="211"/>
      <c r="H91" s="211"/>
      <c r="I91" s="211"/>
    </row>
    <row r="92" spans="1:9" s="168" customFormat="1" ht="13">
      <c r="A92" s="167"/>
      <c r="B92" s="902"/>
      <c r="C92" s="211"/>
      <c r="D92" s="211"/>
      <c r="E92" s="211"/>
      <c r="F92" s="211"/>
      <c r="G92" s="211"/>
      <c r="H92" s="211"/>
      <c r="I92" s="211"/>
    </row>
    <row r="93" spans="1:9" s="168" customFormat="1" ht="13">
      <c r="A93" s="167"/>
      <c r="B93" s="902"/>
      <c r="C93" s="211"/>
      <c r="D93" s="211"/>
      <c r="E93" s="211"/>
      <c r="F93" s="211"/>
      <c r="G93" s="211"/>
      <c r="H93" s="211"/>
      <c r="I93" s="211"/>
    </row>
    <row r="94" spans="1:9" s="168" customFormat="1" ht="13">
      <c r="A94" s="167"/>
      <c r="B94" s="902"/>
      <c r="C94" s="211"/>
      <c r="D94" s="211"/>
      <c r="E94" s="211"/>
      <c r="F94" s="211"/>
      <c r="G94" s="211"/>
      <c r="H94" s="211"/>
      <c r="I94" s="211"/>
    </row>
    <row r="95" spans="1:9" s="168" customFormat="1" ht="13">
      <c r="A95" s="228"/>
      <c r="B95" s="914"/>
      <c r="C95" s="211"/>
      <c r="D95" s="293"/>
      <c r="E95" s="293"/>
      <c r="F95" s="293"/>
      <c r="G95" s="293"/>
      <c r="H95" s="293"/>
      <c r="I95" s="293"/>
    </row>
    <row r="96" spans="1:9" s="168" customFormat="1" ht="13">
      <c r="A96" s="228"/>
      <c r="B96" s="914"/>
      <c r="C96" s="211"/>
      <c r="D96" s="211"/>
      <c r="E96" s="211"/>
      <c r="F96" s="211"/>
      <c r="G96" s="211"/>
      <c r="H96" s="211"/>
      <c r="I96" s="211"/>
    </row>
    <row r="97" spans="1:9" s="168" customFormat="1" ht="13">
      <c r="A97" s="369"/>
      <c r="B97" s="369"/>
      <c r="C97" s="371"/>
      <c r="D97" s="371"/>
      <c r="E97" s="371"/>
      <c r="F97" s="371"/>
      <c r="G97" s="371"/>
      <c r="H97" s="371"/>
      <c r="I97" s="371"/>
    </row>
    <row r="98" spans="1:9" s="168" customFormat="1" ht="13">
      <c r="C98" s="371"/>
      <c r="D98" s="371"/>
      <c r="E98" s="371"/>
      <c r="F98" s="371"/>
      <c r="G98" s="371"/>
      <c r="H98" s="371"/>
      <c r="I98" s="371"/>
    </row>
    <row r="99" spans="1:9" s="168" customFormat="1" ht="43.5" customHeight="1">
      <c r="A99" s="1616"/>
      <c r="B99" s="1616"/>
      <c r="C99" s="1616"/>
      <c r="D99" s="1616"/>
      <c r="E99" s="1616"/>
      <c r="F99" s="1616"/>
      <c r="G99" s="1616"/>
      <c r="H99" s="1616"/>
      <c r="I99" s="1305"/>
    </row>
    <row r="100" spans="1:9" s="9" customFormat="1" ht="11.5">
      <c r="C100" s="21"/>
      <c r="D100" s="21"/>
      <c r="E100" s="21"/>
      <c r="F100" s="21"/>
      <c r="G100" s="21"/>
      <c r="H100" s="21"/>
      <c r="I100" s="21"/>
    </row>
    <row r="101" spans="1:9" s="9" customFormat="1" ht="11.5">
      <c r="C101" s="21"/>
      <c r="D101" s="21"/>
      <c r="E101" s="21"/>
      <c r="F101" s="21"/>
      <c r="G101" s="21"/>
      <c r="H101" s="21"/>
      <c r="I101" s="21"/>
    </row>
    <row r="102" spans="1:9" s="9" customFormat="1" ht="11.5">
      <c r="C102" s="21"/>
      <c r="D102" s="21"/>
      <c r="E102" s="21"/>
      <c r="F102" s="21"/>
      <c r="G102" s="21"/>
      <c r="H102" s="21"/>
      <c r="I102" s="21"/>
    </row>
    <row r="103" spans="1:9" s="9" customFormat="1" ht="11.5">
      <c r="C103" s="21"/>
      <c r="D103" s="21"/>
      <c r="E103" s="21"/>
      <c r="F103" s="21"/>
      <c r="G103" s="21"/>
      <c r="H103" s="21"/>
      <c r="I103" s="21"/>
    </row>
    <row r="104" spans="1:9" s="9" customFormat="1" ht="11.5">
      <c r="C104" s="21"/>
      <c r="D104" s="21"/>
      <c r="E104" s="21"/>
      <c r="F104" s="21"/>
      <c r="G104" s="21"/>
      <c r="H104" s="21"/>
      <c r="I104" s="21"/>
    </row>
    <row r="105" spans="1:9" s="9" customFormat="1" ht="11.5">
      <c r="C105" s="21"/>
      <c r="D105" s="21"/>
      <c r="E105" s="21"/>
      <c r="F105" s="21"/>
      <c r="G105" s="21"/>
      <c r="H105" s="21"/>
      <c r="I105" s="21"/>
    </row>
    <row r="106" spans="1:9" s="9" customFormat="1" ht="11.5">
      <c r="C106" s="21"/>
      <c r="D106" s="21"/>
      <c r="E106" s="21"/>
      <c r="F106" s="21"/>
      <c r="G106" s="21"/>
      <c r="H106" s="21"/>
      <c r="I106" s="21"/>
    </row>
  </sheetData>
  <autoFilter ref="A3:A51" xr:uid="{04694D27-ABCF-49D7-B562-70658E465BD7}"/>
  <mergeCells count="7">
    <mergeCell ref="A99:H99"/>
    <mergeCell ref="A1:H1"/>
    <mergeCell ref="A57:H57"/>
    <mergeCell ref="A62:H62"/>
    <mergeCell ref="A63:G63"/>
    <mergeCell ref="A82:G82"/>
    <mergeCell ref="A2:F2"/>
  </mergeCells>
  <phoneticPr fontId="0" type="noConversion"/>
  <dataValidations count="1">
    <dataValidation type="list" allowBlank="1" showInputMessage="1" showErrorMessage="1" sqref="D4:D53" xr:uid="{00000000-0002-0000-0D00-000000000000}">
      <formula1>"Lump Sum, Base Pay, Additive, Other: See Note"</formula1>
    </dataValidation>
  </dataValidations>
  <hyperlinks>
    <hyperlink ref="A78" r:id="rId1" xr:uid="{00000000-0004-0000-0D00-000001000000}"/>
    <hyperlink ref="A78:D78" r:id="rId2" display="                       https://sdlegislature.gov/Statutes/Codified_Laws/DisplayStatute.aspx?Type=Statute&amp;Statute=3-8-13" xr:uid="{00000000-0004-0000-0D00-000002000000}"/>
    <hyperlink ref="A2:F2" location="Instructions!A62" display="Return to Instructions" xr:uid="{7D0D74DA-E1F7-4BB4-B269-3429C5F194A2}"/>
  </hyperlinks>
  <printOptions horizontalCentered="1"/>
  <pageMargins left="0.5" right="0.5" top="0.75" bottom="0.75" header="0.25" footer="0.25"/>
  <pageSetup paperSize="5" scale="92" fitToHeight="0" pageOrder="overThenDown" orientation="landscape" r:id="rId3"/>
  <headerFooter alignWithMargins="0">
    <oddFooter>&amp;L&amp;"Arial,Regular"NCASG Pay Practices Survey&amp;C&amp;"Arial,Regular"&amp;P of &amp;N&amp;R&amp;"Arial,Regular"Table 8 - Longevity Pay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
  <sheetViews>
    <sheetView workbookViewId="0">
      <selection activeCell="A2" sqref="A2:H2"/>
    </sheetView>
  </sheetViews>
  <sheetFormatPr defaultRowHeight="12.5"/>
  <sheetData>
    <row r="1" spans="1:14" ht="34.5" customHeight="1">
      <c r="A1" s="1626" t="s">
        <v>2729</v>
      </c>
      <c r="B1" s="1627"/>
      <c r="C1" s="1627"/>
      <c r="D1" s="1627"/>
      <c r="E1" s="1627"/>
      <c r="F1" s="1627"/>
      <c r="G1" s="1627"/>
      <c r="H1" s="1627"/>
    </row>
    <row r="2" spans="1:14" s="112" customFormat="1" ht="21.75" customHeight="1">
      <c r="A2" s="1540" t="s">
        <v>1739</v>
      </c>
      <c r="B2" s="1541"/>
      <c r="C2" s="1541"/>
      <c r="D2" s="1541"/>
      <c r="E2" s="1541"/>
      <c r="F2" s="1541"/>
      <c r="G2" s="1541"/>
      <c r="H2" s="1541"/>
    </row>
    <row r="3" spans="1:14" ht="86.5" customHeight="1">
      <c r="A3" s="770" t="s">
        <v>393</v>
      </c>
      <c r="B3" s="1628" t="s">
        <v>407</v>
      </c>
      <c r="C3" s="1628"/>
      <c r="D3" s="1628"/>
      <c r="E3" s="1628"/>
      <c r="F3" s="1628"/>
      <c r="G3" s="1628"/>
      <c r="H3" s="1628"/>
      <c r="I3" s="873" t="s">
        <v>408</v>
      </c>
      <c r="J3" s="112"/>
      <c r="K3" s="112"/>
      <c r="L3" s="112"/>
      <c r="M3" s="112"/>
      <c r="N3" s="112"/>
    </row>
    <row r="4" spans="1:14" ht="89.15" customHeight="1">
      <c r="A4" s="166" t="s">
        <v>393</v>
      </c>
      <c r="B4" s="1629" t="s">
        <v>2261</v>
      </c>
      <c r="C4" s="1629"/>
      <c r="D4" s="1629"/>
      <c r="E4" s="1629"/>
      <c r="F4" s="1629"/>
      <c r="G4" s="1629"/>
      <c r="H4" s="1629"/>
      <c r="I4" s="873" t="s">
        <v>2262</v>
      </c>
      <c r="J4" s="112"/>
      <c r="K4" s="112"/>
      <c r="L4" s="112"/>
      <c r="M4" s="112"/>
      <c r="N4" s="112"/>
    </row>
    <row r="5" spans="1:14" ht="88" customHeight="1">
      <c r="A5" s="166" t="s">
        <v>393</v>
      </c>
      <c r="B5" s="1630" t="s">
        <v>409</v>
      </c>
      <c r="C5" s="1631"/>
      <c r="D5" s="1631"/>
      <c r="E5" s="1631"/>
      <c r="F5" s="1624"/>
      <c r="G5" s="1624"/>
      <c r="H5" s="1625"/>
      <c r="I5" s="873" t="s">
        <v>410</v>
      </c>
      <c r="J5" s="112"/>
      <c r="K5" s="112"/>
      <c r="L5" s="112"/>
      <c r="M5" s="112"/>
      <c r="N5" s="112"/>
    </row>
    <row r="6" spans="1:14" ht="95.5" customHeight="1">
      <c r="A6" s="166" t="s">
        <v>393</v>
      </c>
      <c r="B6" s="1622" t="s">
        <v>411</v>
      </c>
      <c r="C6" s="1623"/>
      <c r="D6" s="1623"/>
      <c r="E6" s="1624"/>
      <c r="F6" s="1624"/>
      <c r="G6" s="1624"/>
      <c r="H6" s="1625"/>
      <c r="I6" s="873" t="s">
        <v>412</v>
      </c>
      <c r="J6" s="112"/>
      <c r="K6" s="112"/>
      <c r="L6" s="112"/>
      <c r="M6" s="112"/>
      <c r="N6" s="112"/>
    </row>
    <row r="7" spans="1:14" ht="13">
      <c r="A7" s="404"/>
      <c r="B7" s="404"/>
      <c r="C7" s="404"/>
      <c r="D7" s="404"/>
      <c r="E7" s="404"/>
    </row>
    <row r="8" spans="1:14" ht="13">
      <c r="A8" s="404"/>
      <c r="B8" s="404"/>
      <c r="C8" s="404"/>
      <c r="D8" s="404"/>
      <c r="E8" s="404"/>
    </row>
    <row r="9" spans="1:14" ht="13">
      <c r="A9" s="404"/>
      <c r="B9" s="404"/>
      <c r="C9" s="404"/>
      <c r="D9" s="404"/>
      <c r="E9" s="404"/>
    </row>
    <row r="10" spans="1:14" ht="13">
      <c r="A10" s="404"/>
      <c r="B10" s="404"/>
      <c r="C10" s="404"/>
      <c r="D10" s="404"/>
      <c r="E10" s="404"/>
    </row>
  </sheetData>
  <mergeCells count="6">
    <mergeCell ref="B6:H6"/>
    <mergeCell ref="A1:H1"/>
    <mergeCell ref="B3:H3"/>
    <mergeCell ref="B4:H4"/>
    <mergeCell ref="B5:H5"/>
    <mergeCell ref="A2:H2"/>
  </mergeCells>
  <hyperlinks>
    <hyperlink ref="A2:H2" location="Contents!B16" display="Return to Table of Contents " xr:uid="{00000000-0004-0000-0E00-000000000000}"/>
    <hyperlink ref="I3" r:id="rId1" xr:uid="{00000000-0004-0000-0E00-000001000000}"/>
    <hyperlink ref="I6" r:id="rId2" xr:uid="{00000000-0004-0000-0E00-000002000000}"/>
    <hyperlink ref="I5" r:id="rId3" xr:uid="{00000000-0004-0000-0E00-000003000000}"/>
  </hyperlinks>
  <pageMargins left="0.7" right="0.7" top="0.75" bottom="0.75" header="0.3" footer="0.3"/>
  <pageSetup paperSize="5" orientation="landscape" horizontalDpi="1200" verticalDpi="1200"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42"/>
  <sheetViews>
    <sheetView workbookViewId="0">
      <selection activeCell="A2" sqref="A2:H2"/>
    </sheetView>
  </sheetViews>
  <sheetFormatPr defaultColWidth="8.58203125" defaultRowHeight="12.5"/>
  <cols>
    <col min="1" max="1" width="32.33203125" style="433" bestFit="1" customWidth="1"/>
    <col min="2" max="2" width="58.83203125" style="433" customWidth="1"/>
    <col min="3" max="3" width="8.58203125" style="433" bestFit="1" customWidth="1"/>
    <col min="4" max="4" width="8.33203125" style="433" bestFit="1" customWidth="1"/>
    <col min="5" max="5" width="26.08203125" style="433" bestFit="1" customWidth="1"/>
    <col min="6" max="6" width="8.08203125" style="433" bestFit="1" customWidth="1"/>
    <col min="7" max="7" width="8.25" style="433" bestFit="1" customWidth="1"/>
    <col min="8" max="8" width="15.5" style="433" bestFit="1" customWidth="1"/>
    <col min="9" max="16384" width="8.58203125" style="433"/>
  </cols>
  <sheetData>
    <row r="1" spans="1:8" ht="32.5" customHeight="1">
      <c r="A1" s="1632" t="s">
        <v>2730</v>
      </c>
      <c r="B1" s="1633"/>
      <c r="C1" s="1633"/>
      <c r="D1" s="1633"/>
      <c r="E1" s="1633"/>
      <c r="F1" s="1633"/>
      <c r="G1" s="1633"/>
      <c r="H1" s="1633"/>
    </row>
    <row r="2" spans="1:8" ht="15.5">
      <c r="A2" s="1634" t="s">
        <v>1739</v>
      </c>
      <c r="B2" s="1635"/>
      <c r="C2" s="1635"/>
      <c r="D2" s="1635"/>
      <c r="E2" s="1635"/>
      <c r="F2" s="1635"/>
      <c r="G2" s="1635"/>
      <c r="H2" s="1635"/>
    </row>
    <row r="3" spans="1:8" ht="39">
      <c r="A3" s="818" t="s">
        <v>1986</v>
      </c>
      <c r="B3" s="144" t="s">
        <v>25</v>
      </c>
      <c r="C3" s="144" t="s">
        <v>57</v>
      </c>
      <c r="D3" s="144" t="s">
        <v>58</v>
      </c>
      <c r="E3" s="144" t="s">
        <v>26</v>
      </c>
      <c r="F3" s="144" t="s">
        <v>2</v>
      </c>
      <c r="G3" s="144" t="s">
        <v>59</v>
      </c>
      <c r="H3" s="144" t="s">
        <v>0</v>
      </c>
    </row>
    <row r="4" spans="1:8" ht="13">
      <c r="A4" s="432" t="s">
        <v>1987</v>
      </c>
      <c r="B4" s="804" t="s">
        <v>1946</v>
      </c>
      <c r="C4" s="819" t="s">
        <v>185</v>
      </c>
      <c r="D4" s="819" t="s">
        <v>1947</v>
      </c>
      <c r="E4" s="819" t="s">
        <v>1948</v>
      </c>
      <c r="F4" s="819" t="s">
        <v>402</v>
      </c>
      <c r="G4" s="819" t="s">
        <v>1949</v>
      </c>
      <c r="H4" s="819" t="s">
        <v>1950</v>
      </c>
    </row>
    <row r="5" spans="1:8" ht="13">
      <c r="A5" s="432" t="s">
        <v>1988</v>
      </c>
      <c r="B5" s="804" t="s">
        <v>1946</v>
      </c>
      <c r="C5" s="819" t="s">
        <v>185</v>
      </c>
      <c r="D5" s="819" t="s">
        <v>1947</v>
      </c>
      <c r="E5" s="819" t="s">
        <v>1948</v>
      </c>
      <c r="F5" s="819" t="s">
        <v>402</v>
      </c>
      <c r="G5" s="819" t="s">
        <v>1951</v>
      </c>
      <c r="H5" s="819" t="s">
        <v>1950</v>
      </c>
    </row>
    <row r="6" spans="1:8" ht="39">
      <c r="A6" s="432" t="s">
        <v>1989</v>
      </c>
      <c r="B6" s="804" t="s">
        <v>1952</v>
      </c>
      <c r="C6" s="819" t="s">
        <v>195</v>
      </c>
      <c r="D6" s="819" t="s">
        <v>211</v>
      </c>
      <c r="E6" s="819" t="s">
        <v>1948</v>
      </c>
      <c r="F6" s="819" t="s">
        <v>402</v>
      </c>
      <c r="G6" s="819" t="s">
        <v>20</v>
      </c>
      <c r="H6" s="819" t="s">
        <v>1950</v>
      </c>
    </row>
    <row r="7" spans="1:8" ht="13">
      <c r="A7" s="432" t="s">
        <v>1990</v>
      </c>
      <c r="B7" s="804" t="s">
        <v>489</v>
      </c>
      <c r="C7" s="819"/>
      <c r="D7" s="819"/>
      <c r="E7" s="819"/>
      <c r="F7" s="819"/>
      <c r="G7" s="819"/>
      <c r="H7" s="819" t="s">
        <v>1950</v>
      </c>
    </row>
    <row r="8" spans="1:8" ht="143">
      <c r="A8" s="439" t="s">
        <v>1991</v>
      </c>
      <c r="B8" s="804" t="s">
        <v>1953</v>
      </c>
      <c r="C8" s="819" t="s">
        <v>195</v>
      </c>
      <c r="D8" s="819" t="s">
        <v>211</v>
      </c>
      <c r="E8" s="819" t="s">
        <v>1948</v>
      </c>
      <c r="F8" s="819" t="s">
        <v>402</v>
      </c>
      <c r="G8" s="819" t="s">
        <v>20</v>
      </c>
      <c r="H8" s="819" t="s">
        <v>1950</v>
      </c>
    </row>
    <row r="9" spans="1:8" ht="117">
      <c r="A9" s="432" t="s">
        <v>1992</v>
      </c>
      <c r="B9" s="804" t="s">
        <v>1954</v>
      </c>
      <c r="C9" s="819" t="s">
        <v>195</v>
      </c>
      <c r="D9" s="819" t="s">
        <v>211</v>
      </c>
      <c r="E9" s="819" t="s">
        <v>1948</v>
      </c>
      <c r="F9" s="819" t="s">
        <v>402</v>
      </c>
      <c r="G9" s="819" t="s">
        <v>20</v>
      </c>
      <c r="H9" s="819" t="s">
        <v>1950</v>
      </c>
    </row>
    <row r="10" spans="1:8" ht="91">
      <c r="A10" s="432" t="s">
        <v>1993</v>
      </c>
      <c r="B10" s="804" t="s">
        <v>1955</v>
      </c>
      <c r="C10" s="804" t="s">
        <v>1956</v>
      </c>
      <c r="D10" s="819" t="s">
        <v>211</v>
      </c>
      <c r="E10" s="819" t="s">
        <v>1948</v>
      </c>
      <c r="F10" s="819" t="s">
        <v>402</v>
      </c>
      <c r="G10" s="819" t="s">
        <v>20</v>
      </c>
      <c r="H10" s="819" t="s">
        <v>1950</v>
      </c>
    </row>
    <row r="11" spans="1:8" ht="78">
      <c r="A11" s="432" t="s">
        <v>1994</v>
      </c>
      <c r="B11" s="804" t="s">
        <v>1957</v>
      </c>
      <c r="C11" s="819" t="s">
        <v>195</v>
      </c>
      <c r="D11" s="819" t="s">
        <v>211</v>
      </c>
      <c r="E11" s="819" t="s">
        <v>1948</v>
      </c>
      <c r="F11" s="819" t="s">
        <v>402</v>
      </c>
      <c r="G11" s="819" t="s">
        <v>20</v>
      </c>
      <c r="H11" s="819" t="s">
        <v>1950</v>
      </c>
    </row>
    <row r="12" spans="1:8" ht="26">
      <c r="A12" s="439" t="s">
        <v>1995</v>
      </c>
      <c r="B12" s="804" t="s">
        <v>489</v>
      </c>
      <c r="C12" s="819"/>
      <c r="D12" s="819"/>
      <c r="E12" s="819"/>
      <c r="F12" s="819"/>
      <c r="G12" s="819"/>
      <c r="H12" s="819"/>
    </row>
    <row r="13" spans="1:8" ht="39">
      <c r="A13" s="432" t="s">
        <v>1996</v>
      </c>
      <c r="B13" s="804" t="s">
        <v>1958</v>
      </c>
      <c r="C13" s="819" t="s">
        <v>195</v>
      </c>
      <c r="D13" s="819" t="s">
        <v>211</v>
      </c>
      <c r="E13" s="819" t="s">
        <v>1948</v>
      </c>
      <c r="F13" s="819" t="s">
        <v>402</v>
      </c>
      <c r="G13" s="819" t="s">
        <v>20</v>
      </c>
      <c r="H13" s="819" t="s">
        <v>1950</v>
      </c>
    </row>
    <row r="14" spans="1:8" ht="78">
      <c r="A14" s="432" t="s">
        <v>1997</v>
      </c>
      <c r="B14" s="804" t="s">
        <v>1959</v>
      </c>
      <c r="C14" s="804" t="s">
        <v>1956</v>
      </c>
      <c r="D14" s="819" t="s">
        <v>211</v>
      </c>
      <c r="E14" s="819" t="s">
        <v>1948</v>
      </c>
      <c r="F14" s="819" t="s">
        <v>402</v>
      </c>
      <c r="G14" s="819" t="s">
        <v>20</v>
      </c>
      <c r="H14" s="819" t="s">
        <v>1950</v>
      </c>
    </row>
    <row r="15" spans="1:8" ht="26">
      <c r="A15" s="439" t="s">
        <v>1998</v>
      </c>
      <c r="B15" s="804" t="s">
        <v>489</v>
      </c>
      <c r="C15" s="819"/>
      <c r="D15" s="819"/>
      <c r="E15" s="819"/>
      <c r="F15" s="819"/>
      <c r="G15" s="819"/>
      <c r="H15" s="819"/>
    </row>
    <row r="16" spans="1:8" ht="39">
      <c r="A16" s="432" t="s">
        <v>1999</v>
      </c>
      <c r="B16" s="804" t="s">
        <v>1960</v>
      </c>
      <c r="C16" s="819" t="s">
        <v>195</v>
      </c>
      <c r="D16" s="819" t="s">
        <v>211</v>
      </c>
      <c r="E16" s="819" t="s">
        <v>1948</v>
      </c>
      <c r="F16" s="819" t="s">
        <v>402</v>
      </c>
      <c r="G16" s="819" t="s">
        <v>20</v>
      </c>
      <c r="H16" s="819" t="s">
        <v>1950</v>
      </c>
    </row>
    <row r="17" spans="1:8" ht="26">
      <c r="A17" s="432" t="s">
        <v>2000</v>
      </c>
      <c r="B17" s="804" t="s">
        <v>1961</v>
      </c>
      <c r="C17" s="819" t="s">
        <v>185</v>
      </c>
      <c r="D17" s="819" t="s">
        <v>1947</v>
      </c>
      <c r="E17" s="819" t="s">
        <v>1948</v>
      </c>
      <c r="F17" s="819" t="s">
        <v>402</v>
      </c>
      <c r="G17" s="804" t="s">
        <v>1962</v>
      </c>
      <c r="H17" s="819" t="s">
        <v>1950</v>
      </c>
    </row>
    <row r="18" spans="1:8" ht="13">
      <c r="A18" s="432" t="s">
        <v>2001</v>
      </c>
      <c r="B18" s="804" t="s">
        <v>489</v>
      </c>
      <c r="C18" s="819"/>
      <c r="D18" s="819"/>
      <c r="E18" s="819"/>
      <c r="F18" s="819"/>
      <c r="G18" s="819"/>
      <c r="H18" s="819"/>
    </row>
    <row r="19" spans="1:8" ht="13">
      <c r="A19" s="432" t="s">
        <v>2002</v>
      </c>
      <c r="B19" s="804" t="s">
        <v>489</v>
      </c>
      <c r="C19" s="819"/>
      <c r="D19" s="819"/>
      <c r="E19" s="819"/>
      <c r="F19" s="819"/>
      <c r="G19" s="819"/>
      <c r="H19" s="819"/>
    </row>
    <row r="20" spans="1:8" ht="13">
      <c r="A20" s="820"/>
      <c r="B20" s="821"/>
      <c r="C20" s="822"/>
      <c r="D20" s="822"/>
      <c r="E20" s="822"/>
      <c r="F20" s="822"/>
      <c r="G20" s="822"/>
      <c r="H20" s="822"/>
    </row>
    <row r="21" spans="1:8" ht="13">
      <c r="A21" s="823" t="s">
        <v>1963</v>
      </c>
      <c r="B21" s="813"/>
      <c r="C21" s="824"/>
      <c r="D21" s="824"/>
      <c r="E21" s="824"/>
      <c r="F21" s="824"/>
      <c r="G21" s="824"/>
      <c r="H21" s="824"/>
    </row>
    <row r="22" spans="1:8" ht="13">
      <c r="A22" s="825" t="s">
        <v>1964</v>
      </c>
      <c r="B22" s="813"/>
      <c r="C22" s="824"/>
      <c r="D22" s="824"/>
      <c r="E22" s="824"/>
      <c r="F22" s="824"/>
      <c r="G22" s="824"/>
      <c r="H22" s="824"/>
    </row>
    <row r="23" spans="1:8" ht="13">
      <c r="A23" s="806" t="s">
        <v>1965</v>
      </c>
      <c r="B23" s="814" t="s">
        <v>1966</v>
      </c>
      <c r="C23" s="807" t="s">
        <v>1967</v>
      </c>
      <c r="D23" s="807" t="s">
        <v>1968</v>
      </c>
      <c r="E23" s="807" t="s">
        <v>1969</v>
      </c>
      <c r="F23" s="807" t="s">
        <v>1970</v>
      </c>
      <c r="G23" s="807" t="s">
        <v>1971</v>
      </c>
      <c r="H23" s="807" t="s">
        <v>1972</v>
      </c>
    </row>
    <row r="24" spans="1:8" ht="13">
      <c r="A24" s="808" t="s">
        <v>1973</v>
      </c>
      <c r="B24" s="815">
        <v>7972</v>
      </c>
      <c r="C24" s="809">
        <v>8430</v>
      </c>
      <c r="D24" s="809">
        <v>8639</v>
      </c>
      <c r="E24" s="809">
        <v>8898</v>
      </c>
      <c r="F24" s="809">
        <v>9157</v>
      </c>
      <c r="G24" s="809">
        <v>9580</v>
      </c>
      <c r="H24" s="809">
        <v>10037</v>
      </c>
    </row>
    <row r="25" spans="1:8" ht="13">
      <c r="A25" s="808" t="s">
        <v>1974</v>
      </c>
      <c r="B25" s="815">
        <v>8283</v>
      </c>
      <c r="C25" s="809">
        <v>8759</v>
      </c>
      <c r="D25" s="809">
        <v>8977</v>
      </c>
      <c r="E25" s="809">
        <v>9245</v>
      </c>
      <c r="F25" s="809">
        <v>9512</v>
      </c>
      <c r="G25" s="809">
        <v>9954</v>
      </c>
      <c r="H25" s="809">
        <v>10427</v>
      </c>
    </row>
    <row r="26" spans="1:8" ht="13">
      <c r="A26" s="824"/>
      <c r="B26" s="813"/>
      <c r="C26" s="824"/>
      <c r="D26" s="824"/>
      <c r="E26" s="824"/>
      <c r="F26" s="824"/>
      <c r="G26" s="824"/>
      <c r="H26" s="824"/>
    </row>
    <row r="27" spans="1:8" ht="13">
      <c r="A27" s="826" t="s">
        <v>1975</v>
      </c>
      <c r="B27" s="813"/>
      <c r="C27" s="824"/>
      <c r="D27" s="824"/>
      <c r="E27" s="824"/>
      <c r="F27" s="824"/>
      <c r="G27" s="824"/>
      <c r="H27" s="824"/>
    </row>
    <row r="28" spans="1:8" ht="13">
      <c r="A28" s="825" t="s">
        <v>1964</v>
      </c>
      <c r="B28" s="813"/>
      <c r="C28" s="824"/>
      <c r="D28" s="824"/>
      <c r="E28" s="824"/>
      <c r="F28" s="824"/>
      <c r="G28" s="824"/>
      <c r="H28" s="824"/>
    </row>
    <row r="29" spans="1:8" ht="13">
      <c r="A29" s="806" t="s">
        <v>1965</v>
      </c>
      <c r="B29" s="814" t="s">
        <v>1966</v>
      </c>
      <c r="C29" s="807" t="s">
        <v>1967</v>
      </c>
      <c r="D29" s="807" t="s">
        <v>1968</v>
      </c>
      <c r="E29" s="807" t="s">
        <v>1969</v>
      </c>
      <c r="F29" s="807" t="s">
        <v>1970</v>
      </c>
      <c r="G29" s="807" t="s">
        <v>1971</v>
      </c>
      <c r="H29" s="807" t="s">
        <v>1972</v>
      </c>
    </row>
    <row r="30" spans="1:8" ht="13">
      <c r="A30" s="808" t="s">
        <v>1976</v>
      </c>
      <c r="B30" s="815">
        <v>7284</v>
      </c>
      <c r="C30" s="809">
        <v>7711</v>
      </c>
      <c r="D30" s="809">
        <v>7901</v>
      </c>
      <c r="E30" s="809">
        <v>7901</v>
      </c>
      <c r="F30" s="809">
        <v>8019</v>
      </c>
      <c r="G30" s="809">
        <v>8019</v>
      </c>
      <c r="H30" s="809">
        <v>8019</v>
      </c>
    </row>
    <row r="31" spans="1:8" ht="13">
      <c r="A31" s="824"/>
      <c r="B31" s="813"/>
      <c r="C31" s="824"/>
      <c r="D31" s="824"/>
      <c r="E31" s="824"/>
      <c r="F31" s="824"/>
      <c r="G31" s="824"/>
      <c r="H31" s="824"/>
    </row>
    <row r="32" spans="1:8" ht="13">
      <c r="A32" s="826" t="s">
        <v>1977</v>
      </c>
      <c r="B32" s="813"/>
      <c r="C32" s="824"/>
      <c r="D32" s="824"/>
      <c r="E32" s="824"/>
      <c r="F32" s="824"/>
      <c r="G32" s="824"/>
      <c r="H32" s="824"/>
    </row>
    <row r="33" spans="1:8" ht="13">
      <c r="A33" s="810" t="s">
        <v>33</v>
      </c>
      <c r="B33" s="816" t="s">
        <v>1978</v>
      </c>
      <c r="C33" s="824"/>
      <c r="D33" s="824"/>
      <c r="E33" s="824"/>
      <c r="F33" s="824"/>
      <c r="G33" s="824"/>
      <c r="H33" s="824"/>
    </row>
    <row r="34" spans="1:8" ht="13">
      <c r="A34" s="811" t="s">
        <v>1979</v>
      </c>
      <c r="B34" s="817">
        <v>50</v>
      </c>
      <c r="C34" s="824"/>
      <c r="D34" s="824"/>
      <c r="E34" s="824"/>
      <c r="F34" s="824"/>
      <c r="G34" s="824"/>
      <c r="H34" s="824"/>
    </row>
    <row r="35" spans="1:8" ht="13">
      <c r="A35" s="811" t="s">
        <v>1980</v>
      </c>
      <c r="B35" s="817">
        <v>75</v>
      </c>
      <c r="C35" s="824"/>
      <c r="D35" s="824"/>
      <c r="E35" s="824"/>
      <c r="F35" s="824"/>
      <c r="G35" s="824"/>
      <c r="H35" s="824"/>
    </row>
    <row r="36" spans="1:8" ht="13">
      <c r="A36" s="811" t="s">
        <v>1981</v>
      </c>
      <c r="B36" s="817">
        <v>95</v>
      </c>
      <c r="C36" s="824"/>
      <c r="D36" s="824"/>
      <c r="E36" s="824"/>
      <c r="F36" s="824"/>
      <c r="G36" s="824"/>
      <c r="H36" s="824"/>
    </row>
    <row r="37" spans="1:8" ht="13">
      <c r="A37" s="811" t="s">
        <v>1982</v>
      </c>
      <c r="B37" s="817">
        <v>115</v>
      </c>
      <c r="C37" s="824"/>
      <c r="D37" s="824"/>
      <c r="E37" s="824"/>
      <c r="F37" s="824"/>
      <c r="G37" s="824"/>
      <c r="H37" s="824"/>
    </row>
    <row r="38" spans="1:8" ht="13">
      <c r="A38" s="824"/>
      <c r="B38" s="813"/>
      <c r="C38" s="824"/>
      <c r="D38" s="824"/>
      <c r="E38" s="824"/>
      <c r="F38" s="824"/>
      <c r="G38" s="824"/>
      <c r="H38" s="824"/>
    </row>
    <row r="39" spans="1:8" ht="13">
      <c r="A39" s="812" t="s">
        <v>1983</v>
      </c>
      <c r="B39" s="813"/>
      <c r="C39" s="824"/>
      <c r="D39" s="824"/>
      <c r="E39" s="824"/>
      <c r="F39" s="824"/>
      <c r="G39" s="824"/>
      <c r="H39" s="824"/>
    </row>
    <row r="40" spans="1:8" ht="13">
      <c r="A40" s="825" t="s">
        <v>1964</v>
      </c>
      <c r="B40" s="813"/>
      <c r="C40" s="824"/>
      <c r="D40" s="824"/>
      <c r="E40" s="824"/>
      <c r="F40" s="824"/>
      <c r="G40" s="824"/>
      <c r="H40" s="824"/>
    </row>
    <row r="41" spans="1:8" ht="13">
      <c r="A41" s="806" t="s">
        <v>1965</v>
      </c>
      <c r="B41" s="814" t="s">
        <v>1966</v>
      </c>
      <c r="C41" s="807" t="s">
        <v>1967</v>
      </c>
      <c r="D41" s="807" t="s">
        <v>1968</v>
      </c>
      <c r="E41" s="807" t="s">
        <v>1969</v>
      </c>
      <c r="F41" s="807" t="s">
        <v>1970</v>
      </c>
      <c r="G41" s="807" t="s">
        <v>1971</v>
      </c>
      <c r="H41" s="807" t="s">
        <v>1972</v>
      </c>
    </row>
    <row r="42" spans="1:8" ht="13">
      <c r="A42" s="808" t="s">
        <v>1984</v>
      </c>
      <c r="B42" s="815">
        <v>7375</v>
      </c>
      <c r="C42" s="809">
        <v>7802</v>
      </c>
      <c r="D42" s="809">
        <v>7995</v>
      </c>
      <c r="E42" s="809">
        <v>7995</v>
      </c>
      <c r="F42" s="809">
        <v>8485</v>
      </c>
      <c r="G42" s="809">
        <v>8880</v>
      </c>
      <c r="H42" s="809">
        <v>9301</v>
      </c>
    </row>
  </sheetData>
  <mergeCells count="2">
    <mergeCell ref="A1:H1"/>
    <mergeCell ref="A2:H2"/>
  </mergeCells>
  <dataValidations count="2">
    <dataValidation type="list" allowBlank="1" showInputMessage="1" showErrorMessage="1" sqref="D4:D10" xr:uid="{00000000-0002-0000-0F00-000000000000}">
      <formula1>"Y, N, See Note"</formula1>
    </dataValidation>
    <dataValidation type="list" allowBlank="1" showInputMessage="1" showErrorMessage="1" sqref="C4:C10" xr:uid="{00000000-0002-0000-0F00-000001000000}">
      <formula1>"Lump Sum, Base Pay, Additive, Other: See Note"</formula1>
    </dataValidation>
  </dataValidations>
  <hyperlinks>
    <hyperlink ref="A2:H2" location="Contents!B16" display="Return to Table of Contents " xr:uid="{00000000-0004-0000-0F00-000000000000}"/>
  </hyperlinks>
  <pageMargins left="0.7" right="0.7" top="0.75" bottom="0.75" header="0.3" footer="0.3"/>
  <pageSetup paperSize="5" scale="90" fitToHeight="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66"/>
  <sheetViews>
    <sheetView showGridLines="0" zoomScaleNormal="100" workbookViewId="0">
      <pane ySplit="4" topLeftCell="A23" activePane="bottomLeft" state="frozen"/>
      <selection pane="bottomLeft" activeCell="E4" sqref="E4"/>
    </sheetView>
  </sheetViews>
  <sheetFormatPr defaultRowHeight="12.5"/>
  <cols>
    <col min="1" max="2" width="18.33203125" customWidth="1"/>
    <col min="3" max="5" width="13.75" customWidth="1"/>
    <col min="6" max="6" width="24.5" customWidth="1"/>
    <col min="7" max="7" width="21" customWidth="1"/>
    <col min="8" max="8" width="23.33203125" customWidth="1"/>
    <col min="9" max="9" width="30.83203125" customWidth="1"/>
    <col min="10" max="10" width="24.75" customWidth="1"/>
    <col min="11" max="11" width="24.08203125" customWidth="1"/>
    <col min="12" max="12" width="10.58203125" customWidth="1"/>
  </cols>
  <sheetData>
    <row r="1" spans="1:12" ht="44.15" customHeight="1">
      <c r="A1" s="1554" t="s">
        <v>2904</v>
      </c>
      <c r="B1" s="1554"/>
      <c r="C1" s="1554"/>
      <c r="D1" s="1554"/>
      <c r="E1" s="1554"/>
      <c r="F1" s="1554"/>
      <c r="G1" s="1554"/>
      <c r="H1" s="1554"/>
      <c r="I1" s="1554"/>
      <c r="J1" s="1554"/>
      <c r="K1" s="1554"/>
      <c r="L1" s="1348"/>
    </row>
    <row r="2" spans="1:12" ht="15.5">
      <c r="A2" s="1529" t="s">
        <v>2894</v>
      </c>
      <c r="B2" s="1530"/>
      <c r="C2" s="1530"/>
      <c r="D2" s="1530"/>
      <c r="E2" s="1530"/>
      <c r="F2" s="1530"/>
      <c r="G2" s="1530"/>
      <c r="H2" s="1530"/>
      <c r="I2" s="1530"/>
      <c r="J2" s="1530"/>
      <c r="K2" s="1530"/>
      <c r="L2" s="1327"/>
    </row>
    <row r="3" spans="1:12" ht="14.15" customHeight="1">
      <c r="A3" s="1636" t="s">
        <v>3</v>
      </c>
      <c r="B3" s="1557" t="s">
        <v>2883</v>
      </c>
      <c r="C3" s="1637" t="s">
        <v>2872</v>
      </c>
      <c r="D3" s="1638"/>
      <c r="E3" s="1639"/>
      <c r="F3" s="1640" t="s">
        <v>2873</v>
      </c>
      <c r="G3" s="1641"/>
      <c r="H3" s="1641"/>
      <c r="I3" s="1642"/>
      <c r="J3" s="1643" t="s">
        <v>2874</v>
      </c>
      <c r="K3" s="1641"/>
      <c r="L3" s="1579" t="s">
        <v>2672</v>
      </c>
    </row>
    <row r="4" spans="1:12" ht="26.15" customHeight="1">
      <c r="A4" s="1571"/>
      <c r="B4" s="1558"/>
      <c r="C4" s="1011" t="s">
        <v>18</v>
      </c>
      <c r="D4" s="1011" t="s">
        <v>19</v>
      </c>
      <c r="E4" s="1685" t="s">
        <v>2855</v>
      </c>
      <c r="F4" s="138" t="s">
        <v>2875</v>
      </c>
      <c r="G4" s="115" t="s">
        <v>2876</v>
      </c>
      <c r="H4" s="115" t="s">
        <v>2877</v>
      </c>
      <c r="I4" s="139" t="s">
        <v>31</v>
      </c>
      <c r="J4" s="499" t="s">
        <v>124</v>
      </c>
      <c r="K4" s="87" t="s">
        <v>125</v>
      </c>
      <c r="L4" s="1598"/>
    </row>
    <row r="5" spans="1:12" ht="26">
      <c r="A5" s="867" t="s">
        <v>897</v>
      </c>
      <c r="B5" s="479" t="s">
        <v>911</v>
      </c>
      <c r="C5" s="479" t="s">
        <v>910</v>
      </c>
      <c r="D5" s="479"/>
      <c r="E5" s="553"/>
      <c r="F5" s="554"/>
      <c r="G5" s="555" t="s">
        <v>399</v>
      </c>
      <c r="H5" s="555" t="s">
        <v>912</v>
      </c>
      <c r="I5" s="556" t="s">
        <v>913</v>
      </c>
      <c r="J5" s="386"/>
      <c r="K5" s="223"/>
      <c r="L5" s="172" t="s">
        <v>2832</v>
      </c>
    </row>
    <row r="6" spans="1:12" ht="26">
      <c r="A6" s="329" t="s">
        <v>302</v>
      </c>
      <c r="B6" s="331" t="s">
        <v>308</v>
      </c>
      <c r="C6" s="330">
        <v>0.05</v>
      </c>
      <c r="D6" s="330">
        <v>0.1</v>
      </c>
      <c r="E6" s="332"/>
      <c r="F6" s="1221"/>
      <c r="G6" s="555" t="s">
        <v>309</v>
      </c>
      <c r="H6" s="555"/>
      <c r="I6" s="481"/>
      <c r="J6" s="199"/>
      <c r="K6" s="223"/>
      <c r="L6" s="172"/>
    </row>
    <row r="7" spans="1:12" ht="52">
      <c r="A7" s="1286" t="s">
        <v>393</v>
      </c>
      <c r="B7" s="195" t="s">
        <v>414</v>
      </c>
      <c r="C7" s="195" t="s">
        <v>413</v>
      </c>
      <c r="D7" s="195" t="s">
        <v>415</v>
      </c>
      <c r="E7" s="195"/>
      <c r="F7" s="196"/>
      <c r="G7" s="405"/>
      <c r="H7" s="197" t="s">
        <v>416</v>
      </c>
      <c r="I7" s="198" t="s">
        <v>417</v>
      </c>
      <c r="J7" s="199" t="s">
        <v>418</v>
      </c>
      <c r="K7" s="223" t="s">
        <v>2263</v>
      </c>
      <c r="L7" s="172" t="s">
        <v>2833</v>
      </c>
    </row>
    <row r="8" spans="1:12" ht="26">
      <c r="A8" s="1147" t="s">
        <v>393</v>
      </c>
      <c r="B8" s="195" t="s">
        <v>420</v>
      </c>
      <c r="C8" s="195" t="s">
        <v>419</v>
      </c>
      <c r="D8" s="195" t="s">
        <v>421</v>
      </c>
      <c r="E8" s="195"/>
      <c r="F8" s="196"/>
      <c r="G8" s="405"/>
      <c r="H8" s="197"/>
      <c r="I8" s="198"/>
      <c r="J8" s="199"/>
      <c r="K8" s="223"/>
      <c r="L8" s="172"/>
    </row>
    <row r="9" spans="1:12" ht="26">
      <c r="A9" s="1147" t="s">
        <v>393</v>
      </c>
      <c r="B9" s="195" t="s">
        <v>423</v>
      </c>
      <c r="C9" s="195" t="s">
        <v>422</v>
      </c>
      <c r="D9" s="195" t="s">
        <v>424</v>
      </c>
      <c r="E9" s="195"/>
      <c r="F9" s="196"/>
      <c r="G9" s="197"/>
      <c r="H9" s="197"/>
      <c r="I9" s="198"/>
      <c r="J9" s="199" t="s">
        <v>431</v>
      </c>
      <c r="K9" s="223" t="s">
        <v>432</v>
      </c>
      <c r="L9" s="172" t="s">
        <v>2833</v>
      </c>
    </row>
    <row r="10" spans="1:12" ht="26">
      <c r="A10" s="1147" t="s">
        <v>393</v>
      </c>
      <c r="B10" s="195" t="s">
        <v>958</v>
      </c>
      <c r="C10" s="195"/>
      <c r="D10" s="195"/>
      <c r="E10" s="195"/>
      <c r="F10" s="196"/>
      <c r="G10" s="197"/>
      <c r="H10" s="197"/>
      <c r="I10" s="198"/>
      <c r="J10" s="199" t="s">
        <v>418</v>
      </c>
      <c r="K10" s="223" t="s">
        <v>2870</v>
      </c>
      <c r="L10" s="172" t="s">
        <v>2833</v>
      </c>
    </row>
    <row r="11" spans="1:12" ht="26">
      <c r="A11" s="1147" t="s">
        <v>393</v>
      </c>
      <c r="B11" s="195" t="s">
        <v>426</v>
      </c>
      <c r="C11" s="195"/>
      <c r="D11" s="195"/>
      <c r="E11" s="195"/>
      <c r="F11" s="196"/>
      <c r="G11" s="197"/>
      <c r="H11" s="197"/>
      <c r="I11" s="198"/>
      <c r="J11" s="199" t="s">
        <v>425</v>
      </c>
      <c r="K11" s="223" t="s">
        <v>2264</v>
      </c>
      <c r="L11" s="172" t="s">
        <v>2833</v>
      </c>
    </row>
    <row r="12" spans="1:12" ht="26">
      <c r="A12" s="1147" t="s">
        <v>393</v>
      </c>
      <c r="B12" s="195" t="s">
        <v>426</v>
      </c>
      <c r="C12" s="195"/>
      <c r="D12" s="195"/>
      <c r="E12" s="195"/>
      <c r="F12" s="196"/>
      <c r="G12" s="197"/>
      <c r="H12" s="197"/>
      <c r="I12" s="198"/>
      <c r="J12" s="199" t="s">
        <v>418</v>
      </c>
      <c r="K12" s="223" t="s">
        <v>2871</v>
      </c>
      <c r="L12" s="172" t="s">
        <v>2833</v>
      </c>
    </row>
    <row r="13" spans="1:12" ht="26">
      <c r="A13" s="1147" t="s">
        <v>393</v>
      </c>
      <c r="B13" s="195" t="s">
        <v>426</v>
      </c>
      <c r="C13" s="195"/>
      <c r="D13" s="195" t="s">
        <v>424</v>
      </c>
      <c r="E13" s="195" t="s">
        <v>2869</v>
      </c>
      <c r="F13" s="196"/>
      <c r="G13" s="197"/>
      <c r="H13" s="197"/>
      <c r="I13" s="198"/>
      <c r="J13" s="199" t="s">
        <v>427</v>
      </c>
      <c r="K13" s="223" t="s">
        <v>428</v>
      </c>
      <c r="L13" s="172" t="s">
        <v>2833</v>
      </c>
    </row>
    <row r="14" spans="1:12" ht="13">
      <c r="A14" s="1147" t="s">
        <v>393</v>
      </c>
      <c r="B14" s="195" t="s">
        <v>62</v>
      </c>
      <c r="C14" s="195" t="s">
        <v>429</v>
      </c>
      <c r="D14" s="195" t="s">
        <v>430</v>
      </c>
      <c r="E14" s="195"/>
      <c r="F14" s="196"/>
      <c r="G14" s="197"/>
      <c r="H14" s="197"/>
      <c r="I14" s="198"/>
      <c r="J14" s="199"/>
      <c r="K14" s="223"/>
      <c r="L14" s="172"/>
    </row>
    <row r="15" spans="1:12" ht="13">
      <c r="A15" s="1333" t="s">
        <v>393</v>
      </c>
      <c r="B15" s="195" t="s">
        <v>434</v>
      </c>
      <c r="C15" s="195" t="s">
        <v>433</v>
      </c>
      <c r="D15" s="195" t="s">
        <v>126</v>
      </c>
      <c r="E15" s="195"/>
      <c r="F15" s="196"/>
      <c r="G15" s="197"/>
      <c r="H15" s="197"/>
      <c r="I15" s="198"/>
      <c r="J15" s="199"/>
      <c r="K15" s="223"/>
      <c r="L15" s="172"/>
    </row>
    <row r="16" spans="1:12" ht="52">
      <c r="A16" s="1094" t="s">
        <v>488</v>
      </c>
      <c r="B16" s="374" t="s">
        <v>490</v>
      </c>
      <c r="C16" s="195">
        <v>7.4999999999999997E-2</v>
      </c>
      <c r="D16" s="195"/>
      <c r="E16" s="375"/>
      <c r="F16" s="196" t="s">
        <v>491</v>
      </c>
      <c r="G16" s="197"/>
      <c r="H16" s="197" t="s">
        <v>492</v>
      </c>
      <c r="I16" s="198"/>
      <c r="J16" s="199"/>
      <c r="K16" s="223"/>
      <c r="L16" s="172"/>
    </row>
    <row r="17" spans="1:12" ht="26">
      <c r="A17" s="1049" t="s">
        <v>488</v>
      </c>
      <c r="B17" s="375" t="s">
        <v>493</v>
      </c>
      <c r="C17" s="195"/>
      <c r="D17" s="195">
        <v>0.1</v>
      </c>
      <c r="E17" s="375"/>
      <c r="F17" s="196"/>
      <c r="G17" s="197"/>
      <c r="H17" s="197"/>
      <c r="I17" s="198"/>
      <c r="J17" s="199"/>
      <c r="K17" s="223"/>
      <c r="L17" s="172"/>
    </row>
    <row r="18" spans="1:12" ht="26">
      <c r="A18" s="1146" t="s">
        <v>488</v>
      </c>
      <c r="B18" s="375" t="s">
        <v>494</v>
      </c>
      <c r="C18" s="195"/>
      <c r="D18" s="195">
        <v>0.14000000000000001</v>
      </c>
      <c r="E18" s="375"/>
      <c r="F18" s="196"/>
      <c r="G18" s="197"/>
      <c r="H18" s="197"/>
      <c r="I18" s="198"/>
      <c r="J18" s="199"/>
      <c r="K18" s="223"/>
      <c r="L18" s="172"/>
    </row>
    <row r="19" spans="1:12" ht="130">
      <c r="A19" s="1148" t="s">
        <v>791</v>
      </c>
      <c r="B19" s="195" t="s">
        <v>796</v>
      </c>
      <c r="C19" s="195" t="s">
        <v>795</v>
      </c>
      <c r="D19" s="195"/>
      <c r="E19" s="373"/>
      <c r="F19" s="196"/>
      <c r="G19" s="197"/>
      <c r="H19" s="197"/>
      <c r="I19" s="197" t="s">
        <v>797</v>
      </c>
      <c r="J19" s="199"/>
      <c r="K19" s="223"/>
      <c r="L19" s="172" t="s">
        <v>2847</v>
      </c>
    </row>
    <row r="20" spans="1:12" ht="104">
      <c r="A20" s="1149" t="s">
        <v>791</v>
      </c>
      <c r="B20" s="195" t="s">
        <v>2856</v>
      </c>
      <c r="C20" s="195"/>
      <c r="D20" s="195"/>
      <c r="E20" s="373"/>
      <c r="F20" s="196" t="s">
        <v>2857</v>
      </c>
      <c r="G20" s="197"/>
      <c r="H20" s="197"/>
      <c r="I20" s="197"/>
      <c r="J20" s="199"/>
      <c r="K20" s="223"/>
      <c r="L20" s="172" t="s">
        <v>2847</v>
      </c>
    </row>
    <row r="21" spans="1:12" ht="104">
      <c r="A21" s="1149" t="s">
        <v>791</v>
      </c>
      <c r="B21" s="195" t="s">
        <v>2859</v>
      </c>
      <c r="C21" s="195"/>
      <c r="D21" s="195"/>
      <c r="E21" s="373"/>
      <c r="F21" s="196"/>
      <c r="G21" s="197" t="s">
        <v>2858</v>
      </c>
      <c r="H21" s="197"/>
      <c r="I21" s="197"/>
      <c r="J21" s="199"/>
      <c r="K21" s="223"/>
      <c r="L21" s="172" t="s">
        <v>2847</v>
      </c>
    </row>
    <row r="22" spans="1:12" ht="91">
      <c r="A22" s="1149" t="s">
        <v>791</v>
      </c>
      <c r="B22" s="195" t="s">
        <v>2860</v>
      </c>
      <c r="C22" s="195"/>
      <c r="D22" s="195"/>
      <c r="E22" s="373"/>
      <c r="F22" s="196"/>
      <c r="G22" s="197"/>
      <c r="H22" s="197" t="s">
        <v>2861</v>
      </c>
      <c r="I22" s="197"/>
      <c r="J22" s="199"/>
      <c r="K22" s="223"/>
      <c r="L22" s="172" t="s">
        <v>2847</v>
      </c>
    </row>
    <row r="23" spans="1:12" ht="26">
      <c r="A23" s="1149" t="s">
        <v>791</v>
      </c>
      <c r="B23" s="486" t="s">
        <v>799</v>
      </c>
      <c r="C23" s="197" t="s">
        <v>798</v>
      </c>
      <c r="D23" s="197" t="s">
        <v>800</v>
      </c>
      <c r="E23" s="486"/>
      <c r="F23" s="196"/>
      <c r="G23" s="1222"/>
      <c r="H23" s="1222"/>
      <c r="I23" s="1222"/>
      <c r="J23" s="199"/>
      <c r="K23" s="223"/>
      <c r="L23" s="172" t="s">
        <v>2847</v>
      </c>
    </row>
    <row r="24" spans="1:12" ht="39">
      <c r="A24" s="1137" t="s">
        <v>1255</v>
      </c>
      <c r="B24" s="447" t="s">
        <v>2852</v>
      </c>
      <c r="C24" s="447">
        <v>0.05</v>
      </c>
      <c r="D24" s="447">
        <v>0.1</v>
      </c>
      <c r="E24" s="447"/>
      <c r="F24" s="451" t="s">
        <v>22</v>
      </c>
      <c r="G24" s="353" t="s">
        <v>23</v>
      </c>
      <c r="H24" s="353" t="s">
        <v>22</v>
      </c>
      <c r="I24" s="780" t="s">
        <v>22</v>
      </c>
      <c r="J24" s="451" t="s">
        <v>1263</v>
      </c>
      <c r="K24" s="1386">
        <v>2.5000000000000001E-2</v>
      </c>
      <c r="L24" s="355" t="s">
        <v>2862</v>
      </c>
    </row>
    <row r="25" spans="1:12" ht="52">
      <c r="A25" s="1145" t="s">
        <v>1255</v>
      </c>
      <c r="B25" s="447" t="s">
        <v>2853</v>
      </c>
      <c r="C25" s="447">
        <v>0.05</v>
      </c>
      <c r="D25" s="447">
        <v>7.4999999999999997E-2</v>
      </c>
      <c r="E25" s="447"/>
      <c r="F25" s="451" t="s">
        <v>22</v>
      </c>
      <c r="G25" s="353" t="s">
        <v>22</v>
      </c>
      <c r="H25" s="353" t="s">
        <v>22</v>
      </c>
      <c r="I25" s="780" t="s">
        <v>22</v>
      </c>
      <c r="J25" s="451" t="s">
        <v>1264</v>
      </c>
      <c r="K25" s="1386">
        <v>0.05</v>
      </c>
      <c r="L25" s="355" t="s">
        <v>2862</v>
      </c>
    </row>
    <row r="26" spans="1:12" ht="39">
      <c r="A26" s="1145" t="s">
        <v>1255</v>
      </c>
      <c r="B26" s="447" t="s">
        <v>1266</v>
      </c>
      <c r="C26" s="447" t="s">
        <v>1265</v>
      </c>
      <c r="D26" s="447" t="s">
        <v>1265</v>
      </c>
      <c r="E26" s="449"/>
      <c r="F26" s="451" t="s">
        <v>1267</v>
      </c>
      <c r="G26" s="353" t="s">
        <v>22</v>
      </c>
      <c r="H26" s="353" t="s">
        <v>22</v>
      </c>
      <c r="I26" s="780" t="s">
        <v>1268</v>
      </c>
      <c r="J26" s="451" t="s">
        <v>1269</v>
      </c>
      <c r="K26" s="1386">
        <v>0.1</v>
      </c>
      <c r="L26" s="355" t="s">
        <v>2862</v>
      </c>
    </row>
    <row r="27" spans="1:12" ht="26">
      <c r="A27" s="1145" t="s">
        <v>1255</v>
      </c>
      <c r="B27" s="447" t="s">
        <v>1270</v>
      </c>
      <c r="C27" s="447" t="s">
        <v>22</v>
      </c>
      <c r="D27" s="447" t="s">
        <v>22</v>
      </c>
      <c r="E27" s="449"/>
      <c r="F27" s="451" t="s">
        <v>1271</v>
      </c>
      <c r="G27" s="353" t="s">
        <v>22</v>
      </c>
      <c r="H27" s="353" t="s">
        <v>22</v>
      </c>
      <c r="I27" s="780" t="s">
        <v>22</v>
      </c>
      <c r="J27" s="451" t="s">
        <v>1272</v>
      </c>
      <c r="K27" s="1052" t="s">
        <v>1273</v>
      </c>
      <c r="L27" s="355" t="s">
        <v>2862</v>
      </c>
    </row>
    <row r="28" spans="1:12" ht="39">
      <c r="A28" s="1145" t="s">
        <v>1255</v>
      </c>
      <c r="B28" s="447" t="s">
        <v>1274</v>
      </c>
      <c r="C28" s="447" t="s">
        <v>22</v>
      </c>
      <c r="D28" s="447" t="s">
        <v>22</v>
      </c>
      <c r="E28" s="449"/>
      <c r="F28" s="451" t="s">
        <v>1275</v>
      </c>
      <c r="G28" s="353" t="s">
        <v>22</v>
      </c>
      <c r="H28" s="353" t="s">
        <v>22</v>
      </c>
      <c r="I28" s="780" t="s">
        <v>22</v>
      </c>
      <c r="J28" s="451"/>
      <c r="K28" s="1052"/>
      <c r="L28" s="355" t="s">
        <v>2862</v>
      </c>
    </row>
    <row r="29" spans="1:12" ht="13">
      <c r="A29" s="1145" t="s">
        <v>1255</v>
      </c>
      <c r="B29" s="447" t="s">
        <v>1276</v>
      </c>
      <c r="C29" s="447" t="s">
        <v>22</v>
      </c>
      <c r="D29" s="447" t="s">
        <v>22</v>
      </c>
      <c r="E29" s="447"/>
      <c r="F29" s="451" t="s">
        <v>1277</v>
      </c>
      <c r="G29" s="353" t="s">
        <v>22</v>
      </c>
      <c r="H29" s="353" t="s">
        <v>22</v>
      </c>
      <c r="I29" s="780" t="s">
        <v>22</v>
      </c>
      <c r="J29" s="451"/>
      <c r="K29" s="1387"/>
      <c r="L29" s="355" t="s">
        <v>2862</v>
      </c>
    </row>
    <row r="30" spans="1:12" ht="26">
      <c r="A30" s="1045" t="s">
        <v>1255</v>
      </c>
      <c r="B30" s="447" t="s">
        <v>1278</v>
      </c>
      <c r="C30" s="447" t="s">
        <v>22</v>
      </c>
      <c r="D30" s="447" t="s">
        <v>22</v>
      </c>
      <c r="E30" s="447"/>
      <c r="F30" s="451" t="s">
        <v>1279</v>
      </c>
      <c r="G30" s="353" t="s">
        <v>23</v>
      </c>
      <c r="H30" s="353" t="s">
        <v>22</v>
      </c>
      <c r="I30" s="780" t="s">
        <v>22</v>
      </c>
      <c r="J30" s="451"/>
      <c r="K30" s="1387"/>
      <c r="L30" s="355" t="s">
        <v>2862</v>
      </c>
    </row>
    <row r="31" spans="1:12" ht="26">
      <c r="A31" s="1094" t="s">
        <v>949</v>
      </c>
      <c r="B31" s="374" t="s">
        <v>951</v>
      </c>
      <c r="C31" s="195" t="s">
        <v>422</v>
      </c>
      <c r="D31" s="195" t="s">
        <v>422</v>
      </c>
      <c r="E31" s="375"/>
      <c r="F31" s="196" t="s">
        <v>952</v>
      </c>
      <c r="G31" s="197" t="s">
        <v>953</v>
      </c>
      <c r="H31" s="197" t="s">
        <v>954</v>
      </c>
      <c r="I31" s="198" t="s">
        <v>83</v>
      </c>
      <c r="J31" s="199"/>
      <c r="K31" s="223"/>
      <c r="L31" s="172"/>
    </row>
    <row r="32" spans="1:12" ht="39">
      <c r="A32" s="1049" t="s">
        <v>949</v>
      </c>
      <c r="B32" s="374" t="s">
        <v>62</v>
      </c>
      <c r="C32" s="195" t="s">
        <v>955</v>
      </c>
      <c r="D32" s="195" t="s">
        <v>955</v>
      </c>
      <c r="E32" s="375"/>
      <c r="F32" s="196" t="s">
        <v>956</v>
      </c>
      <c r="G32" s="197" t="s">
        <v>953</v>
      </c>
      <c r="H32" s="197" t="s">
        <v>957</v>
      </c>
      <c r="I32" s="198" t="s">
        <v>83</v>
      </c>
      <c r="J32" s="199"/>
      <c r="K32" s="223"/>
      <c r="L32" s="172"/>
    </row>
    <row r="33" spans="1:12" ht="39">
      <c r="A33" s="1146" t="s">
        <v>949</v>
      </c>
      <c r="B33" s="374" t="s">
        <v>958</v>
      </c>
      <c r="C33" s="195" t="s">
        <v>429</v>
      </c>
      <c r="D33" s="195" t="s">
        <v>429</v>
      </c>
      <c r="E33" s="375"/>
      <c r="F33" s="196" t="s">
        <v>952</v>
      </c>
      <c r="G33" s="197" t="s">
        <v>959</v>
      </c>
      <c r="H33" s="197" t="s">
        <v>960</v>
      </c>
      <c r="I33" s="198" t="s">
        <v>961</v>
      </c>
      <c r="J33" s="199"/>
      <c r="K33" s="223"/>
      <c r="L33" s="172"/>
    </row>
    <row r="34" spans="1:12" ht="52">
      <c r="A34" s="1313" t="s">
        <v>223</v>
      </c>
      <c r="B34" s="195" t="s">
        <v>225</v>
      </c>
      <c r="C34" s="215">
        <v>0.05</v>
      </c>
      <c r="D34" s="215">
        <v>0.05</v>
      </c>
      <c r="E34" s="195"/>
      <c r="F34" s="196" t="s">
        <v>252</v>
      </c>
      <c r="G34" s="197"/>
      <c r="H34" s="238" t="s">
        <v>258</v>
      </c>
      <c r="I34" s="198" t="s">
        <v>226</v>
      </c>
      <c r="J34" s="199"/>
      <c r="K34" s="223"/>
      <c r="L34" s="172"/>
    </row>
    <row r="35" spans="1:12" ht="26">
      <c r="A35" s="867" t="s">
        <v>2697</v>
      </c>
      <c r="B35" s="195" t="s">
        <v>2698</v>
      </c>
      <c r="C35" s="215"/>
      <c r="D35" s="215"/>
      <c r="E35" s="373"/>
      <c r="F35" s="196"/>
      <c r="G35" s="197"/>
      <c r="H35" s="238"/>
      <c r="I35" s="198"/>
      <c r="J35" s="199"/>
      <c r="K35" s="223"/>
      <c r="L35" s="172"/>
    </row>
    <row r="36" spans="1:12" ht="13">
      <c r="A36" s="1218" t="s">
        <v>1483</v>
      </c>
      <c r="B36" s="374"/>
      <c r="C36" s="195"/>
      <c r="D36" s="195"/>
      <c r="E36" s="375"/>
      <c r="F36" s="196"/>
      <c r="G36" s="197"/>
      <c r="H36" s="197"/>
      <c r="I36" s="198"/>
      <c r="J36" s="199"/>
      <c r="K36" s="223"/>
      <c r="L36" s="172"/>
    </row>
    <row r="37" spans="1:12" ht="26">
      <c r="A37" s="1395" t="s">
        <v>1807</v>
      </c>
      <c r="B37" s="195" t="s">
        <v>2294</v>
      </c>
      <c r="C37" s="195" t="s">
        <v>429</v>
      </c>
      <c r="D37" s="195" t="s">
        <v>2295</v>
      </c>
      <c r="E37" s="373"/>
      <c r="F37" s="196" t="s">
        <v>2296</v>
      </c>
      <c r="G37" s="197" t="s">
        <v>399</v>
      </c>
      <c r="H37" s="197" t="s">
        <v>22</v>
      </c>
      <c r="I37" s="198" t="s">
        <v>2297</v>
      </c>
      <c r="J37" s="199" t="s">
        <v>2298</v>
      </c>
      <c r="K37" s="223" t="s">
        <v>2299</v>
      </c>
      <c r="L37" s="172" t="s">
        <v>2836</v>
      </c>
    </row>
    <row r="38" spans="1:12" ht="39">
      <c r="A38" s="1396" t="s">
        <v>1807</v>
      </c>
      <c r="B38" s="195" t="s">
        <v>2301</v>
      </c>
      <c r="C38" s="171" t="s">
        <v>2300</v>
      </c>
      <c r="D38" s="195" t="s">
        <v>422</v>
      </c>
      <c r="E38" s="885"/>
      <c r="F38" s="886"/>
      <c r="G38" s="197"/>
      <c r="H38" s="197"/>
      <c r="I38" s="198"/>
      <c r="J38" s="199" t="s">
        <v>2302</v>
      </c>
      <c r="K38" s="223" t="s">
        <v>2303</v>
      </c>
      <c r="L38" s="172" t="s">
        <v>2836</v>
      </c>
    </row>
    <row r="39" spans="1:12" ht="26">
      <c r="A39" s="1286" t="s">
        <v>870</v>
      </c>
      <c r="B39" s="195" t="s">
        <v>873</v>
      </c>
      <c r="C39" s="195">
        <v>0.1</v>
      </c>
      <c r="D39" s="195">
        <v>0.1</v>
      </c>
      <c r="E39" s="195"/>
      <c r="F39" s="196" t="s">
        <v>874</v>
      </c>
      <c r="G39" s="197" t="s">
        <v>354</v>
      </c>
      <c r="H39" s="197" t="s">
        <v>875</v>
      </c>
      <c r="I39" s="198" t="s">
        <v>876</v>
      </c>
      <c r="J39" s="199"/>
      <c r="K39" s="223"/>
      <c r="L39" s="172"/>
    </row>
    <row r="40" spans="1:12" ht="13">
      <c r="A40" s="1147" t="s">
        <v>870</v>
      </c>
      <c r="B40" s="195" t="s">
        <v>878</v>
      </c>
      <c r="C40" s="195" t="s">
        <v>877</v>
      </c>
      <c r="D40" s="195" t="s">
        <v>877</v>
      </c>
      <c r="E40" s="373"/>
      <c r="F40" s="196"/>
      <c r="G40" s="197" t="s">
        <v>354</v>
      </c>
      <c r="H40" s="197"/>
      <c r="I40" s="198" t="s">
        <v>876</v>
      </c>
      <c r="J40" s="199"/>
      <c r="K40" s="223"/>
      <c r="L40" s="172"/>
    </row>
    <row r="41" spans="1:12" ht="13">
      <c r="A41" s="1147" t="s">
        <v>870</v>
      </c>
      <c r="B41" s="195" t="s">
        <v>880</v>
      </c>
      <c r="C41" s="195" t="s">
        <v>879</v>
      </c>
      <c r="D41" s="195" t="s">
        <v>879</v>
      </c>
      <c r="E41" s="373"/>
      <c r="F41" s="196" t="s">
        <v>874</v>
      </c>
      <c r="G41" s="197" t="s">
        <v>354</v>
      </c>
      <c r="H41" s="197"/>
      <c r="I41" s="198" t="s">
        <v>876</v>
      </c>
      <c r="J41" s="199"/>
      <c r="K41" s="223"/>
      <c r="L41" s="172"/>
    </row>
    <row r="42" spans="1:12" ht="26">
      <c r="A42" s="1333" t="s">
        <v>870</v>
      </c>
      <c r="B42" s="195" t="s">
        <v>881</v>
      </c>
      <c r="C42" s="195" t="s">
        <v>719</v>
      </c>
      <c r="D42" s="195" t="s">
        <v>719</v>
      </c>
      <c r="E42" s="373"/>
      <c r="F42" s="196" t="s">
        <v>279</v>
      </c>
      <c r="G42" s="197" t="s">
        <v>354</v>
      </c>
      <c r="H42" s="197"/>
      <c r="I42" s="198" t="s">
        <v>876</v>
      </c>
      <c r="J42" s="199"/>
      <c r="K42" s="223"/>
      <c r="L42" s="172"/>
    </row>
    <row r="43" spans="1:12" ht="26">
      <c r="A43" s="521" t="s">
        <v>983</v>
      </c>
      <c r="B43" s="374"/>
      <c r="C43" s="195" t="s">
        <v>1228</v>
      </c>
      <c r="D43" s="195"/>
      <c r="E43" s="375"/>
      <c r="F43" s="196"/>
      <c r="G43" s="197"/>
      <c r="H43" s="197"/>
      <c r="I43" s="198"/>
      <c r="J43" s="199"/>
      <c r="K43" s="223"/>
      <c r="L43" s="172"/>
    </row>
    <row r="44" spans="1:12" ht="117">
      <c r="A44" s="1313" t="s">
        <v>203</v>
      </c>
      <c r="B44" s="479"/>
      <c r="C44" s="479" t="s">
        <v>1721</v>
      </c>
      <c r="D44" s="479" t="s">
        <v>1722</v>
      </c>
      <c r="E44" s="553"/>
      <c r="F44" s="554" t="s">
        <v>1723</v>
      </c>
      <c r="G44" s="555" t="s">
        <v>1724</v>
      </c>
      <c r="H44" s="555" t="s">
        <v>1287</v>
      </c>
      <c r="I44" s="556" t="s">
        <v>1725</v>
      </c>
      <c r="J44" s="386"/>
      <c r="K44" s="223"/>
      <c r="L44" s="172"/>
    </row>
    <row r="45" spans="1:12" ht="91">
      <c r="A45" s="1286" t="s">
        <v>1635</v>
      </c>
      <c r="B45" s="195" t="s">
        <v>2710</v>
      </c>
      <c r="C45" s="195" t="s">
        <v>1660</v>
      </c>
      <c r="D45" s="195" t="s">
        <v>1660</v>
      </c>
      <c r="E45" s="195"/>
      <c r="F45" s="196" t="s">
        <v>1661</v>
      </c>
      <c r="G45" s="197" t="s">
        <v>1662</v>
      </c>
      <c r="H45" s="195" t="s">
        <v>1663</v>
      </c>
      <c r="I45" s="198" t="s">
        <v>1664</v>
      </c>
      <c r="J45" s="199" t="s">
        <v>1772</v>
      </c>
      <c r="K45" s="223" t="s">
        <v>1665</v>
      </c>
      <c r="L45" s="172"/>
    </row>
    <row r="46" spans="1:12" ht="78">
      <c r="A46" s="1147" t="s">
        <v>1635</v>
      </c>
      <c r="B46" s="195" t="s">
        <v>1666</v>
      </c>
      <c r="C46" s="195" t="s">
        <v>1660</v>
      </c>
      <c r="D46" s="195" t="s">
        <v>1660</v>
      </c>
      <c r="E46" s="195"/>
      <c r="F46" s="196" t="s">
        <v>1661</v>
      </c>
      <c r="G46" s="197" t="s">
        <v>1773</v>
      </c>
      <c r="H46" s="195"/>
      <c r="I46" s="198" t="s">
        <v>1667</v>
      </c>
      <c r="J46" s="199"/>
      <c r="K46" s="223"/>
      <c r="L46" s="172"/>
    </row>
    <row r="47" spans="1:12" ht="52">
      <c r="A47" s="1333" t="s">
        <v>1635</v>
      </c>
      <c r="B47" s="195" t="s">
        <v>1669</v>
      </c>
      <c r="C47" s="195" t="s">
        <v>1668</v>
      </c>
      <c r="D47" s="195" t="s">
        <v>1668</v>
      </c>
      <c r="E47" s="195"/>
      <c r="F47" s="196" t="s">
        <v>1670</v>
      </c>
      <c r="G47" s="197"/>
      <c r="H47" s="195"/>
      <c r="I47" s="198" t="s">
        <v>1774</v>
      </c>
      <c r="J47" s="199"/>
      <c r="K47" s="223"/>
      <c r="L47" s="172"/>
    </row>
    <row r="48" spans="1:12" ht="52">
      <c r="A48" s="1148" t="s">
        <v>708</v>
      </c>
      <c r="B48" s="466" t="s">
        <v>62</v>
      </c>
      <c r="C48" s="195">
        <v>0.09</v>
      </c>
      <c r="D48" s="195">
        <v>0.09</v>
      </c>
      <c r="E48" s="373"/>
      <c r="F48" s="196" t="s">
        <v>716</v>
      </c>
      <c r="G48" s="197" t="s">
        <v>354</v>
      </c>
      <c r="H48" s="197" t="s">
        <v>717</v>
      </c>
      <c r="I48" s="198" t="s">
        <v>718</v>
      </c>
      <c r="J48" s="199"/>
      <c r="K48" s="223"/>
      <c r="L48" s="172"/>
    </row>
    <row r="49" spans="1:12" ht="52">
      <c r="A49" s="1149" t="s">
        <v>708</v>
      </c>
      <c r="B49" s="195" t="s">
        <v>720</v>
      </c>
      <c r="C49" s="195" t="s">
        <v>719</v>
      </c>
      <c r="D49" s="195" t="s">
        <v>719</v>
      </c>
      <c r="E49" s="373"/>
      <c r="F49" s="196"/>
      <c r="G49" s="197"/>
      <c r="H49" s="197"/>
      <c r="I49" s="198"/>
      <c r="J49" s="196"/>
      <c r="K49" s="198"/>
      <c r="L49" s="197"/>
    </row>
    <row r="50" spans="1:12" ht="52">
      <c r="A50" s="1397" t="s">
        <v>708</v>
      </c>
      <c r="B50" s="195" t="s">
        <v>720</v>
      </c>
      <c r="C50" s="486" t="s">
        <v>422</v>
      </c>
      <c r="D50" s="486"/>
      <c r="E50" s="501"/>
      <c r="F50" s="1223"/>
      <c r="G50" s="1224"/>
      <c r="H50" s="1224"/>
      <c r="I50" s="1225"/>
      <c r="J50" s="199"/>
      <c r="K50" s="223"/>
      <c r="L50" s="172"/>
    </row>
    <row r="51" spans="1:12" ht="52">
      <c r="A51" s="1398" t="s">
        <v>708</v>
      </c>
      <c r="B51" s="195" t="s">
        <v>720</v>
      </c>
      <c r="C51" s="486" t="s">
        <v>424</v>
      </c>
      <c r="D51" s="486" t="s">
        <v>424</v>
      </c>
      <c r="E51" s="373"/>
      <c r="F51" s="196"/>
      <c r="G51" s="197"/>
      <c r="H51" s="197"/>
      <c r="I51" s="198"/>
      <c r="J51" s="1226"/>
      <c r="K51" s="438"/>
      <c r="L51" s="222"/>
    </row>
    <row r="52" spans="1:12" ht="13">
      <c r="A52" s="1094" t="s">
        <v>1451</v>
      </c>
      <c r="B52" s="374" t="s">
        <v>1341</v>
      </c>
      <c r="C52" s="195" t="s">
        <v>1457</v>
      </c>
      <c r="D52" s="447" t="s">
        <v>1458</v>
      </c>
      <c r="E52" s="449"/>
      <c r="F52" s="451" t="s">
        <v>1457</v>
      </c>
      <c r="G52" s="353" t="s">
        <v>2376</v>
      </c>
      <c r="H52" s="353" t="s">
        <v>1457</v>
      </c>
      <c r="I52" s="780" t="s">
        <v>1459</v>
      </c>
      <c r="J52" s="451" t="s">
        <v>1460</v>
      </c>
      <c r="K52" s="780" t="s">
        <v>1461</v>
      </c>
      <c r="L52" s="353"/>
    </row>
    <row r="53" spans="1:12" ht="39">
      <c r="A53" s="1137" t="s">
        <v>1326</v>
      </c>
      <c r="B53" s="1391" t="s">
        <v>1341</v>
      </c>
      <c r="C53" s="611" t="s">
        <v>429</v>
      </c>
      <c r="D53" s="944" t="s">
        <v>429</v>
      </c>
      <c r="E53" s="945"/>
      <c r="F53" s="946" t="s">
        <v>2404</v>
      </c>
      <c r="G53" s="353" t="s">
        <v>354</v>
      </c>
      <c r="H53" s="680"/>
      <c r="I53" s="947" t="s">
        <v>1342</v>
      </c>
      <c r="J53" s="451"/>
      <c r="K53" s="780"/>
      <c r="L53" s="353"/>
    </row>
    <row r="54" spans="1:12" ht="26">
      <c r="A54" s="1192" t="s">
        <v>1326</v>
      </c>
      <c r="B54" s="1392" t="s">
        <v>1344</v>
      </c>
      <c r="C54" s="612" t="s">
        <v>1343</v>
      </c>
      <c r="D54" s="948" t="s">
        <v>1343</v>
      </c>
      <c r="E54" s="949"/>
      <c r="F54" s="950"/>
      <c r="G54" s="680"/>
      <c r="H54" s="680"/>
      <c r="I54" s="951"/>
      <c r="J54" s="952"/>
      <c r="K54" s="1052"/>
      <c r="L54" s="388"/>
    </row>
    <row r="55" spans="1:12" ht="26">
      <c r="A55" s="1192" t="s">
        <v>1326</v>
      </c>
      <c r="B55" s="1393" t="s">
        <v>1344</v>
      </c>
      <c r="C55" s="613" t="s">
        <v>1345</v>
      </c>
      <c r="D55" s="953" t="s">
        <v>2405</v>
      </c>
      <c r="E55" s="954"/>
      <c r="F55" s="950"/>
      <c r="G55" s="680"/>
      <c r="H55" s="680"/>
      <c r="I55" s="951"/>
      <c r="J55" s="451"/>
      <c r="K55" s="780"/>
      <c r="L55" s="353"/>
    </row>
    <row r="56" spans="1:12" ht="26">
      <c r="A56" s="1192" t="s">
        <v>1326</v>
      </c>
      <c r="B56" s="1394" t="s">
        <v>361</v>
      </c>
      <c r="C56" s="614" t="s">
        <v>1346</v>
      </c>
      <c r="D56" s="955" t="s">
        <v>2406</v>
      </c>
      <c r="E56" s="615"/>
      <c r="F56" s="956"/>
      <c r="G56" s="679"/>
      <c r="H56" s="679"/>
      <c r="I56" s="957"/>
      <c r="J56" s="451"/>
      <c r="K56" s="780"/>
      <c r="L56" s="353"/>
    </row>
    <row r="57" spans="1:12" ht="39">
      <c r="A57" s="1192" t="s">
        <v>1326</v>
      </c>
      <c r="B57" s="1393" t="s">
        <v>361</v>
      </c>
      <c r="C57" s="958" t="s">
        <v>1347</v>
      </c>
      <c r="D57" s="958" t="s">
        <v>1347</v>
      </c>
      <c r="E57" s="959"/>
      <c r="F57" s="956"/>
      <c r="G57" s="679"/>
      <c r="H57" s="679"/>
      <c r="I57" s="957"/>
      <c r="J57" s="451"/>
      <c r="K57" s="780"/>
      <c r="L57" s="353"/>
    </row>
    <row r="58" spans="1:12" ht="65">
      <c r="A58" s="1194" t="s">
        <v>1326</v>
      </c>
      <c r="B58" s="1393" t="s">
        <v>1775</v>
      </c>
      <c r="C58" s="958" t="s">
        <v>1348</v>
      </c>
      <c r="D58" s="958" t="s">
        <v>1348</v>
      </c>
      <c r="E58" s="613"/>
      <c r="F58" s="950"/>
      <c r="G58" s="680"/>
      <c r="H58" s="680"/>
      <c r="I58" s="951"/>
      <c r="J58" s="952"/>
      <c r="K58" s="1052"/>
      <c r="L58" s="388"/>
    </row>
    <row r="59" spans="1:12" ht="91">
      <c r="A59" s="1399" t="s">
        <v>1808</v>
      </c>
      <c r="B59" s="195" t="s">
        <v>2438</v>
      </c>
      <c r="C59" s="466" t="s">
        <v>2465</v>
      </c>
      <c r="D59" s="195" t="s">
        <v>2465</v>
      </c>
      <c r="E59" s="373"/>
      <c r="F59" s="467" t="s">
        <v>2466</v>
      </c>
      <c r="G59" s="197" t="s">
        <v>2467</v>
      </c>
      <c r="H59" s="197" t="s">
        <v>2468</v>
      </c>
      <c r="I59" s="198" t="s">
        <v>2469</v>
      </c>
      <c r="J59" s="196" t="s">
        <v>2470</v>
      </c>
      <c r="K59" s="198" t="s">
        <v>2471</v>
      </c>
      <c r="L59" s="197" t="s">
        <v>2823</v>
      </c>
    </row>
    <row r="60" spans="1:12" ht="52">
      <c r="A60" s="1400" t="s">
        <v>1808</v>
      </c>
      <c r="B60" s="195" t="s">
        <v>2438</v>
      </c>
      <c r="C60" s="466"/>
      <c r="D60" s="195"/>
      <c r="E60" s="885"/>
      <c r="F60" s="467"/>
      <c r="G60" s="195"/>
      <c r="H60" s="195"/>
      <c r="I60" s="885"/>
      <c r="J60" s="886" t="s">
        <v>2011</v>
      </c>
      <c r="K60" s="198" t="s">
        <v>2472</v>
      </c>
      <c r="L60" s="197" t="s">
        <v>2823</v>
      </c>
    </row>
    <row r="61" spans="1:12" ht="39">
      <c r="A61" s="1400" t="s">
        <v>1808</v>
      </c>
      <c r="B61" s="195" t="s">
        <v>2438</v>
      </c>
      <c r="C61" s="466"/>
      <c r="D61" s="195"/>
      <c r="E61" s="885"/>
      <c r="F61" s="467"/>
      <c r="G61" s="195"/>
      <c r="H61" s="195"/>
      <c r="I61" s="885"/>
      <c r="J61" s="886" t="s">
        <v>2473</v>
      </c>
      <c r="K61" s="198" t="s">
        <v>2474</v>
      </c>
      <c r="L61" s="197" t="s">
        <v>2823</v>
      </c>
    </row>
    <row r="62" spans="1:12" ht="52">
      <c r="A62" s="1400" t="s">
        <v>1808</v>
      </c>
      <c r="B62" s="195" t="s">
        <v>2438</v>
      </c>
      <c r="C62" s="466"/>
      <c r="D62" s="195"/>
      <c r="E62" s="885"/>
      <c r="F62" s="1227"/>
      <c r="G62" s="195"/>
      <c r="H62" s="195"/>
      <c r="I62" s="1228"/>
      <c r="J62" s="886" t="s">
        <v>2475</v>
      </c>
      <c r="K62" s="198" t="s">
        <v>2476</v>
      </c>
      <c r="L62" s="197" t="s">
        <v>2823</v>
      </c>
    </row>
    <row r="63" spans="1:12" ht="13">
      <c r="A63" s="1400" t="s">
        <v>1808</v>
      </c>
      <c r="B63" s="195" t="s">
        <v>2438</v>
      </c>
      <c r="C63" s="466"/>
      <c r="D63" s="195"/>
      <c r="E63" s="1229"/>
      <c r="F63" s="1230"/>
      <c r="G63" s="195"/>
      <c r="H63" s="195"/>
      <c r="I63" s="1229"/>
      <c r="J63" s="886" t="s">
        <v>2477</v>
      </c>
      <c r="K63" s="198" t="s">
        <v>2478</v>
      </c>
      <c r="L63" s="197" t="s">
        <v>2823</v>
      </c>
    </row>
    <row r="64" spans="1:12" ht="91">
      <c r="A64" s="1400" t="s">
        <v>1808</v>
      </c>
      <c r="B64" s="195" t="s">
        <v>2439</v>
      </c>
      <c r="C64" s="466" t="s">
        <v>2465</v>
      </c>
      <c r="D64" s="195" t="s">
        <v>2465</v>
      </c>
      <c r="E64" s="885"/>
      <c r="F64" s="466" t="s">
        <v>2466</v>
      </c>
      <c r="G64" s="197" t="s">
        <v>2467</v>
      </c>
      <c r="H64" s="197" t="s">
        <v>2468</v>
      </c>
      <c r="I64" s="1220" t="s">
        <v>2469</v>
      </c>
      <c r="J64" s="886" t="s">
        <v>2470</v>
      </c>
      <c r="K64" s="198" t="s">
        <v>2471</v>
      </c>
      <c r="L64" s="197" t="s">
        <v>2823</v>
      </c>
    </row>
    <row r="65" spans="1:12" ht="52">
      <c r="A65" s="1400" t="s">
        <v>1808</v>
      </c>
      <c r="B65" s="195" t="s">
        <v>2439</v>
      </c>
      <c r="C65" s="466"/>
      <c r="D65" s="195"/>
      <c r="E65" s="885"/>
      <c r="F65" s="467"/>
      <c r="G65" s="195"/>
      <c r="H65" s="195"/>
      <c r="I65" s="885"/>
      <c r="J65" s="886" t="s">
        <v>2011</v>
      </c>
      <c r="K65" s="198" t="s">
        <v>2472</v>
      </c>
      <c r="L65" s="197" t="s">
        <v>2823</v>
      </c>
    </row>
    <row r="66" spans="1:12" ht="39">
      <c r="A66" s="1400" t="s">
        <v>1808</v>
      </c>
      <c r="B66" s="195" t="s">
        <v>2439</v>
      </c>
      <c r="C66" s="466"/>
      <c r="D66" s="195"/>
      <c r="E66" s="885"/>
      <c r="F66" s="467"/>
      <c r="G66" s="195"/>
      <c r="H66" s="195"/>
      <c r="I66" s="885"/>
      <c r="J66" s="886" t="s">
        <v>2473</v>
      </c>
      <c r="K66" s="198" t="s">
        <v>2474</v>
      </c>
      <c r="L66" s="197" t="s">
        <v>2823</v>
      </c>
    </row>
    <row r="67" spans="1:12" ht="52">
      <c r="A67" s="1400" t="s">
        <v>1808</v>
      </c>
      <c r="B67" s="195" t="s">
        <v>2439</v>
      </c>
      <c r="C67" s="466"/>
      <c r="D67" s="195"/>
      <c r="E67" s="885"/>
      <c r="F67" s="467"/>
      <c r="G67" s="195"/>
      <c r="H67" s="195"/>
      <c r="I67" s="1228"/>
      <c r="J67" s="886" t="s">
        <v>2475</v>
      </c>
      <c r="K67" s="198" t="s">
        <v>2476</v>
      </c>
      <c r="L67" s="197" t="s">
        <v>2823</v>
      </c>
    </row>
    <row r="68" spans="1:12" ht="13">
      <c r="A68" s="1400" t="s">
        <v>1808</v>
      </c>
      <c r="B68" s="195" t="s">
        <v>2439</v>
      </c>
      <c r="C68" s="1230"/>
      <c r="D68" s="195"/>
      <c r="E68" s="1229"/>
      <c r="F68" s="1230"/>
      <c r="G68" s="195"/>
      <c r="H68" s="195"/>
      <c r="I68" s="1229"/>
      <c r="J68" s="886" t="s">
        <v>2477</v>
      </c>
      <c r="K68" s="198" t="s">
        <v>2478</v>
      </c>
      <c r="L68" s="197" t="s">
        <v>2823</v>
      </c>
    </row>
    <row r="69" spans="1:12" ht="91">
      <c r="A69" s="1400" t="s">
        <v>1808</v>
      </c>
      <c r="B69" s="195" t="s">
        <v>2429</v>
      </c>
      <c r="C69" s="466" t="s">
        <v>2465</v>
      </c>
      <c r="D69" s="195" t="s">
        <v>2465</v>
      </c>
      <c r="E69" s="885"/>
      <c r="F69" s="886"/>
      <c r="G69" s="197"/>
      <c r="H69" s="197" t="s">
        <v>2468</v>
      </c>
      <c r="I69" s="1220" t="s">
        <v>2711</v>
      </c>
      <c r="J69" s="886" t="s">
        <v>2473</v>
      </c>
      <c r="K69" s="198" t="s">
        <v>2474</v>
      </c>
      <c r="L69" s="197" t="s">
        <v>2823</v>
      </c>
    </row>
    <row r="70" spans="1:12" ht="52">
      <c r="A70" s="1400" t="s">
        <v>1808</v>
      </c>
      <c r="B70" s="195" t="s">
        <v>2429</v>
      </c>
      <c r="C70" s="466"/>
      <c r="D70" s="195"/>
      <c r="E70" s="885"/>
      <c r="F70" s="467"/>
      <c r="G70" s="195"/>
      <c r="H70" s="195"/>
      <c r="I70" s="885"/>
      <c r="J70" s="886" t="s">
        <v>2475</v>
      </c>
      <c r="K70" s="198" t="s">
        <v>2476</v>
      </c>
      <c r="L70" s="197" t="s">
        <v>2823</v>
      </c>
    </row>
    <row r="71" spans="1:12" ht="13">
      <c r="A71" s="1401" t="s">
        <v>1808</v>
      </c>
      <c r="B71" s="195" t="s">
        <v>2429</v>
      </c>
      <c r="C71" s="1230"/>
      <c r="D71" s="195"/>
      <c r="E71" s="1229"/>
      <c r="F71" s="1230"/>
      <c r="G71" s="195"/>
      <c r="H71" s="195"/>
      <c r="I71" s="1229"/>
      <c r="J71" s="886" t="s">
        <v>2477</v>
      </c>
      <c r="K71" s="198" t="s">
        <v>2478</v>
      </c>
      <c r="L71" s="197" t="s">
        <v>2823</v>
      </c>
    </row>
    <row r="72" spans="1:12" ht="104">
      <c r="A72" s="1297" t="s">
        <v>618</v>
      </c>
      <c r="B72" s="195" t="s">
        <v>631</v>
      </c>
      <c r="C72" s="195">
        <v>0.1</v>
      </c>
      <c r="D72" s="195">
        <v>0.1</v>
      </c>
      <c r="E72" s="373"/>
      <c r="F72" s="196" t="s">
        <v>2509</v>
      </c>
      <c r="G72" s="197" t="s">
        <v>633</v>
      </c>
      <c r="H72" s="197"/>
      <c r="I72" s="473" t="s">
        <v>632</v>
      </c>
      <c r="J72" s="199"/>
      <c r="K72" s="223"/>
      <c r="L72" s="172" t="s">
        <v>2840</v>
      </c>
    </row>
    <row r="73" spans="1:12" ht="13">
      <c r="A73" s="867" t="s">
        <v>583</v>
      </c>
      <c r="B73" s="195"/>
      <c r="C73" s="466" t="s">
        <v>399</v>
      </c>
      <c r="D73" s="195"/>
      <c r="E73" s="373"/>
      <c r="F73" s="467" t="s">
        <v>399</v>
      </c>
      <c r="G73" s="197"/>
      <c r="H73" s="197"/>
      <c r="I73" s="198"/>
      <c r="J73" s="467" t="s">
        <v>399</v>
      </c>
      <c r="K73" s="223"/>
      <c r="L73" s="172" t="s">
        <v>2841</v>
      </c>
    </row>
    <row r="74" spans="1:12" ht="13">
      <c r="A74" s="867" t="s">
        <v>474</v>
      </c>
      <c r="B74" s="195" t="s">
        <v>210</v>
      </c>
      <c r="C74" s="195" t="s">
        <v>210</v>
      </c>
      <c r="D74" s="195" t="s">
        <v>210</v>
      </c>
      <c r="E74" s="373"/>
      <c r="F74" s="196" t="s">
        <v>210</v>
      </c>
      <c r="G74" s="197" t="s">
        <v>210</v>
      </c>
      <c r="H74" s="195" t="s">
        <v>210</v>
      </c>
      <c r="I74" s="198" t="s">
        <v>210</v>
      </c>
      <c r="J74" s="199"/>
      <c r="K74" s="223"/>
      <c r="L74" s="172"/>
    </row>
    <row r="75" spans="1:12" ht="104">
      <c r="A75" s="1286" t="s">
        <v>1370</v>
      </c>
      <c r="B75" s="466" t="s">
        <v>1376</v>
      </c>
      <c r="C75" s="195" t="s">
        <v>1375</v>
      </c>
      <c r="D75" s="195" t="s">
        <v>1375</v>
      </c>
      <c r="E75" s="373"/>
      <c r="F75" s="633" t="s">
        <v>2528</v>
      </c>
      <c r="G75" s="195" t="s">
        <v>1377</v>
      </c>
      <c r="H75" s="197" t="s">
        <v>1378</v>
      </c>
      <c r="I75" s="198" t="s">
        <v>1379</v>
      </c>
      <c r="J75" s="196" t="s">
        <v>1380</v>
      </c>
      <c r="K75" s="198"/>
      <c r="L75" s="197"/>
    </row>
    <row r="76" spans="1:12" ht="13">
      <c r="A76" s="1147" t="s">
        <v>1370</v>
      </c>
      <c r="B76" s="466"/>
      <c r="C76" s="195"/>
      <c r="D76" s="195"/>
      <c r="E76" s="373"/>
      <c r="F76" s="467"/>
      <c r="G76" s="195"/>
      <c r="H76" s="197"/>
      <c r="I76" s="198"/>
      <c r="J76" s="196" t="s">
        <v>1381</v>
      </c>
      <c r="K76" s="373" t="s">
        <v>424</v>
      </c>
      <c r="L76" s="195"/>
    </row>
    <row r="77" spans="1:12" ht="39">
      <c r="A77" s="1147" t="s">
        <v>1370</v>
      </c>
      <c r="B77" s="466" t="s">
        <v>1382</v>
      </c>
      <c r="C77" s="195" t="s">
        <v>424</v>
      </c>
      <c r="D77" s="195" t="s">
        <v>424</v>
      </c>
      <c r="E77" s="373"/>
      <c r="F77" s="467"/>
      <c r="G77" s="195"/>
      <c r="H77" s="195"/>
      <c r="I77" s="198"/>
      <c r="J77" s="467" t="s">
        <v>1383</v>
      </c>
      <c r="K77" s="373" t="s">
        <v>424</v>
      </c>
      <c r="L77" s="195"/>
    </row>
    <row r="78" spans="1:12" ht="39">
      <c r="A78" s="1333" t="s">
        <v>1370</v>
      </c>
      <c r="B78" s="466" t="s">
        <v>1384</v>
      </c>
      <c r="C78" s="195" t="s">
        <v>366</v>
      </c>
      <c r="D78" s="195" t="s">
        <v>1385</v>
      </c>
      <c r="E78" s="466"/>
      <c r="F78" s="467"/>
      <c r="G78" s="195"/>
      <c r="H78" s="197"/>
      <c r="I78" s="373"/>
      <c r="J78" s="196" t="s">
        <v>1386</v>
      </c>
      <c r="K78" s="1388" t="s">
        <v>1387</v>
      </c>
      <c r="L78" s="632"/>
    </row>
    <row r="79" spans="1:12" ht="13">
      <c r="A79" s="867" t="s">
        <v>1503</v>
      </c>
      <c r="B79" s="466"/>
      <c r="C79" s="195" t="s">
        <v>210</v>
      </c>
      <c r="D79" s="195"/>
      <c r="E79" s="373"/>
      <c r="F79" s="467"/>
      <c r="G79" s="195"/>
      <c r="H79" s="197"/>
      <c r="I79" s="373"/>
      <c r="J79" s="196"/>
      <c r="K79" s="198"/>
      <c r="L79" s="197"/>
    </row>
    <row r="80" spans="1:12" ht="13">
      <c r="A80" s="1308" t="s">
        <v>1229</v>
      </c>
      <c r="B80" s="172" t="s">
        <v>2565</v>
      </c>
      <c r="C80" s="1231">
        <v>1</v>
      </c>
      <c r="D80" s="172" t="s">
        <v>2557</v>
      </c>
      <c r="E80" s="223"/>
      <c r="F80" s="199" t="s">
        <v>2557</v>
      </c>
      <c r="G80" s="172" t="s">
        <v>2557</v>
      </c>
      <c r="H80" s="172"/>
      <c r="I80" s="223" t="s">
        <v>2557</v>
      </c>
      <c r="J80" s="1240" t="s">
        <v>2557</v>
      </c>
      <c r="K80" s="1389" t="s">
        <v>2557</v>
      </c>
      <c r="L80" s="1232"/>
    </row>
    <row r="81" spans="1:12" ht="13">
      <c r="A81" s="1329" t="s">
        <v>1229</v>
      </c>
      <c r="B81" s="172" t="s">
        <v>2863</v>
      </c>
      <c r="C81" s="1231"/>
      <c r="D81" s="172" t="s">
        <v>2557</v>
      </c>
      <c r="E81" s="223"/>
      <c r="F81" s="199" t="s">
        <v>2557</v>
      </c>
      <c r="G81" s="172" t="s">
        <v>2557</v>
      </c>
      <c r="H81" s="172" t="s">
        <v>2864</v>
      </c>
      <c r="I81" s="223" t="s">
        <v>2557</v>
      </c>
      <c r="J81" s="1240" t="s">
        <v>2557</v>
      </c>
      <c r="K81" s="1389" t="s">
        <v>2557</v>
      </c>
      <c r="L81" s="1232"/>
    </row>
    <row r="82" spans="1:12" ht="13">
      <c r="A82" s="1329" t="s">
        <v>1229</v>
      </c>
      <c r="B82" s="172" t="s">
        <v>2866</v>
      </c>
      <c r="C82" s="1233"/>
      <c r="D82" s="172" t="s">
        <v>2557</v>
      </c>
      <c r="E82" s="223" t="s">
        <v>2557</v>
      </c>
      <c r="F82" s="199" t="s">
        <v>2557</v>
      </c>
      <c r="G82" s="172" t="s">
        <v>2557</v>
      </c>
      <c r="H82" s="172" t="s">
        <v>2865</v>
      </c>
      <c r="I82" s="223" t="s">
        <v>2557</v>
      </c>
      <c r="J82" s="199"/>
      <c r="K82" s="1390"/>
      <c r="L82" s="1234"/>
    </row>
    <row r="83" spans="1:12" ht="26">
      <c r="A83" s="1329" t="s">
        <v>1229</v>
      </c>
      <c r="B83" s="172" t="s">
        <v>2867</v>
      </c>
      <c r="C83" s="1233"/>
      <c r="D83" s="172" t="s">
        <v>2557</v>
      </c>
      <c r="E83" s="223"/>
      <c r="F83" s="199" t="s">
        <v>2557</v>
      </c>
      <c r="G83" s="172" t="s">
        <v>2557</v>
      </c>
      <c r="H83" s="172"/>
      <c r="I83" s="223" t="s">
        <v>2557</v>
      </c>
      <c r="J83" s="199"/>
      <c r="K83" s="1390" t="s">
        <v>1243</v>
      </c>
      <c r="L83" s="1234"/>
    </row>
    <row r="84" spans="1:12" ht="13">
      <c r="A84" s="1329" t="s">
        <v>1229</v>
      </c>
      <c r="B84" s="172" t="s">
        <v>2566</v>
      </c>
      <c r="C84" s="1231">
        <v>1</v>
      </c>
      <c r="D84" s="172" t="s">
        <v>2557</v>
      </c>
      <c r="E84" s="223"/>
      <c r="F84" s="199" t="s">
        <v>2557</v>
      </c>
      <c r="G84" s="172" t="s">
        <v>2557</v>
      </c>
      <c r="H84" s="172" t="s">
        <v>2557</v>
      </c>
      <c r="I84" s="1239">
        <v>1</v>
      </c>
      <c r="J84" s="199" t="s">
        <v>2557</v>
      </c>
      <c r="K84" s="1390" t="s">
        <v>2557</v>
      </c>
      <c r="L84" s="1234"/>
    </row>
    <row r="85" spans="1:12" ht="13">
      <c r="A85" s="1329" t="s">
        <v>1229</v>
      </c>
      <c r="B85" s="172" t="s">
        <v>2567</v>
      </c>
      <c r="C85" s="1231">
        <v>1</v>
      </c>
      <c r="D85" s="172" t="s">
        <v>2557</v>
      </c>
      <c r="E85" s="223"/>
      <c r="F85" s="199" t="s">
        <v>2557</v>
      </c>
      <c r="G85" s="172" t="s">
        <v>2557</v>
      </c>
      <c r="H85" s="172" t="s">
        <v>2557</v>
      </c>
      <c r="I85" s="223" t="s">
        <v>2557</v>
      </c>
      <c r="J85" s="199" t="s">
        <v>2557</v>
      </c>
      <c r="K85" s="1390" t="s">
        <v>2557</v>
      </c>
      <c r="L85" s="1234"/>
    </row>
    <row r="86" spans="1:12" ht="26">
      <c r="A86" s="1329" t="s">
        <v>1229</v>
      </c>
      <c r="B86" s="172" t="s">
        <v>2568</v>
      </c>
      <c r="C86" s="1231">
        <v>1</v>
      </c>
      <c r="D86" s="1235">
        <v>1.5</v>
      </c>
      <c r="E86" s="223"/>
      <c r="F86" s="199" t="s">
        <v>2557</v>
      </c>
      <c r="G86" s="172" t="s">
        <v>2557</v>
      </c>
      <c r="H86" s="172" t="s">
        <v>2557</v>
      </c>
      <c r="I86" s="223" t="s">
        <v>2557</v>
      </c>
      <c r="J86" s="199" t="s">
        <v>2557</v>
      </c>
      <c r="K86" s="1390" t="s">
        <v>2557</v>
      </c>
      <c r="L86" s="1234"/>
    </row>
    <row r="87" spans="1:12" ht="13">
      <c r="A87" s="1329" t="s">
        <v>1229</v>
      </c>
      <c r="B87" s="172" t="s">
        <v>2569</v>
      </c>
      <c r="C87" s="1231">
        <v>1</v>
      </c>
      <c r="D87" s="1235">
        <v>1.5</v>
      </c>
      <c r="E87" s="223"/>
      <c r="F87" s="199" t="s">
        <v>2557</v>
      </c>
      <c r="G87" s="172" t="s">
        <v>2557</v>
      </c>
      <c r="H87" s="172" t="s">
        <v>2557</v>
      </c>
      <c r="I87" s="223" t="s">
        <v>2557</v>
      </c>
      <c r="J87" s="199" t="s">
        <v>2557</v>
      </c>
      <c r="K87" s="1390" t="s">
        <v>2557</v>
      </c>
      <c r="L87" s="1234"/>
    </row>
    <row r="88" spans="1:12" ht="13">
      <c r="A88" s="1329" t="s">
        <v>1229</v>
      </c>
      <c r="B88" s="172" t="s">
        <v>2570</v>
      </c>
      <c r="C88" s="1236"/>
      <c r="D88" s="1235">
        <v>2</v>
      </c>
      <c r="E88" s="223"/>
      <c r="F88" s="199" t="s">
        <v>2557</v>
      </c>
      <c r="G88" s="172" t="s">
        <v>2557</v>
      </c>
      <c r="H88" s="172" t="s">
        <v>2557</v>
      </c>
      <c r="I88" s="223" t="s">
        <v>2557</v>
      </c>
      <c r="J88" s="199" t="s">
        <v>2557</v>
      </c>
      <c r="K88" s="1390" t="s">
        <v>2557</v>
      </c>
      <c r="L88" s="1234"/>
    </row>
    <row r="89" spans="1:12" ht="26">
      <c r="A89" s="1329" t="s">
        <v>1229</v>
      </c>
      <c r="B89" s="172" t="s">
        <v>2571</v>
      </c>
      <c r="C89" s="1236"/>
      <c r="D89" s="1235">
        <v>2</v>
      </c>
      <c r="E89" s="223"/>
      <c r="F89" s="199" t="s">
        <v>2557</v>
      </c>
      <c r="G89" s="172" t="s">
        <v>2557</v>
      </c>
      <c r="H89" s="172" t="s">
        <v>2557</v>
      </c>
      <c r="I89" s="223" t="s">
        <v>2557</v>
      </c>
      <c r="J89" s="199" t="s">
        <v>2572</v>
      </c>
      <c r="K89" s="1239">
        <v>2.5</v>
      </c>
      <c r="L89" s="1235"/>
    </row>
    <row r="90" spans="1:12" ht="26">
      <c r="A90" s="1329" t="s">
        <v>1229</v>
      </c>
      <c r="B90" s="172" t="s">
        <v>2573</v>
      </c>
      <c r="C90" s="1236"/>
      <c r="D90" s="1235">
        <v>2</v>
      </c>
      <c r="E90" s="223"/>
      <c r="F90" s="199" t="s">
        <v>2557</v>
      </c>
      <c r="G90" s="172" t="s">
        <v>2557</v>
      </c>
      <c r="H90" s="172" t="s">
        <v>2557</v>
      </c>
      <c r="I90" s="223" t="s">
        <v>2557</v>
      </c>
      <c r="J90" s="199" t="s">
        <v>2572</v>
      </c>
      <c r="K90" s="1239">
        <v>3</v>
      </c>
      <c r="L90" s="1235"/>
    </row>
    <row r="91" spans="1:12" ht="26">
      <c r="A91" s="1330" t="s">
        <v>1229</v>
      </c>
      <c r="B91" s="172" t="s">
        <v>2573</v>
      </c>
      <c r="C91" s="1236"/>
      <c r="D91" s="1235">
        <v>2</v>
      </c>
      <c r="E91" s="223"/>
      <c r="F91" s="199" t="s">
        <v>2557</v>
      </c>
      <c r="G91" s="172" t="s">
        <v>2557</v>
      </c>
      <c r="H91" s="172" t="s">
        <v>2557</v>
      </c>
      <c r="I91" s="223" t="s">
        <v>2557</v>
      </c>
      <c r="J91" s="199" t="s">
        <v>2572</v>
      </c>
      <c r="K91" s="1239">
        <v>3</v>
      </c>
      <c r="L91" s="1235"/>
    </row>
    <row r="92" spans="1:12" ht="13">
      <c r="A92" s="1137" t="s">
        <v>506</v>
      </c>
      <c r="B92" s="448" t="s">
        <v>361</v>
      </c>
      <c r="C92" s="447">
        <v>9.1999999999999998E-2</v>
      </c>
      <c r="D92" s="447">
        <v>9.1999999999999998E-2</v>
      </c>
      <c r="E92" s="449"/>
      <c r="F92" s="450"/>
      <c r="G92" s="447"/>
      <c r="H92" s="447"/>
      <c r="I92" s="449"/>
      <c r="J92" s="451"/>
      <c r="K92" s="780"/>
      <c r="L92" s="353"/>
    </row>
    <row r="93" spans="1:12" ht="39">
      <c r="A93" s="1192" t="s">
        <v>506</v>
      </c>
      <c r="B93" s="448" t="s">
        <v>519</v>
      </c>
      <c r="C93" s="447">
        <v>4.4999999999999998E-2</v>
      </c>
      <c r="D93" s="447">
        <v>4.4999999999999998E-2</v>
      </c>
      <c r="E93" s="449"/>
      <c r="F93" s="450"/>
      <c r="G93" s="447"/>
      <c r="H93" s="447"/>
      <c r="I93" s="449"/>
      <c r="J93" s="451"/>
      <c r="K93" s="780"/>
      <c r="L93" s="353"/>
    </row>
    <row r="94" spans="1:12" ht="65">
      <c r="A94" s="1192" t="s">
        <v>506</v>
      </c>
      <c r="B94" s="448" t="s">
        <v>521</v>
      </c>
      <c r="C94" s="447" t="s">
        <v>520</v>
      </c>
      <c r="D94" s="447" t="s">
        <v>520</v>
      </c>
      <c r="E94" s="449"/>
      <c r="F94" s="450"/>
      <c r="G94" s="447"/>
      <c r="H94" s="447"/>
      <c r="I94" s="449"/>
      <c r="J94" s="451"/>
      <c r="K94" s="780"/>
      <c r="L94" s="353"/>
    </row>
    <row r="95" spans="1:12" ht="26">
      <c r="A95" s="1192" t="s">
        <v>506</v>
      </c>
      <c r="B95" s="448" t="s">
        <v>522</v>
      </c>
      <c r="C95" s="452">
        <v>0</v>
      </c>
      <c r="D95" s="447">
        <v>0</v>
      </c>
      <c r="E95" s="449"/>
      <c r="F95" s="450"/>
      <c r="G95" s="447"/>
      <c r="H95" s="447"/>
      <c r="I95" s="449" t="s">
        <v>523</v>
      </c>
      <c r="J95" s="451"/>
      <c r="K95" s="780"/>
      <c r="L95" s="353"/>
    </row>
    <row r="96" spans="1:12" ht="26">
      <c r="A96" s="1192" t="s">
        <v>506</v>
      </c>
      <c r="B96" s="448" t="s">
        <v>524</v>
      </c>
      <c r="C96" s="452">
        <v>0</v>
      </c>
      <c r="D96" s="447">
        <v>0</v>
      </c>
      <c r="E96" s="449"/>
      <c r="F96" s="450"/>
      <c r="G96" s="447"/>
      <c r="H96" s="447" t="s">
        <v>525</v>
      </c>
      <c r="I96" s="449"/>
      <c r="J96" s="451"/>
      <c r="K96" s="780"/>
      <c r="L96" s="353"/>
    </row>
    <row r="97" spans="1:12" ht="39">
      <c r="A97" s="1194" t="s">
        <v>506</v>
      </c>
      <c r="B97" s="448" t="s">
        <v>526</v>
      </c>
      <c r="C97" s="452">
        <v>0</v>
      </c>
      <c r="D97" s="447">
        <v>0</v>
      </c>
      <c r="E97" s="449"/>
      <c r="F97" s="450"/>
      <c r="G97" s="447"/>
      <c r="H97" s="447" t="s">
        <v>527</v>
      </c>
      <c r="I97" s="449"/>
      <c r="J97" s="451"/>
      <c r="K97" s="780"/>
      <c r="L97" s="353"/>
    </row>
    <row r="98" spans="1:12" ht="286">
      <c r="A98" s="502" t="s">
        <v>542</v>
      </c>
      <c r="B98" s="1237" t="s">
        <v>549</v>
      </c>
      <c r="C98" s="497" t="s">
        <v>548</v>
      </c>
      <c r="D98" s="497" t="s">
        <v>550</v>
      </c>
      <c r="E98" s="503"/>
      <c r="F98" s="504" t="s">
        <v>551</v>
      </c>
      <c r="G98" s="496" t="s">
        <v>399</v>
      </c>
      <c r="H98" s="496" t="s">
        <v>552</v>
      </c>
      <c r="I98" s="1238" t="s">
        <v>553</v>
      </c>
      <c r="J98" s="505"/>
      <c r="K98" s="1201"/>
      <c r="L98" s="172" t="s">
        <v>2868</v>
      </c>
    </row>
    <row r="99" spans="1:12" ht="143">
      <c r="A99" s="1286" t="s">
        <v>1619</v>
      </c>
      <c r="B99" s="374" t="s">
        <v>1555</v>
      </c>
      <c r="C99" s="195" t="s">
        <v>1554</v>
      </c>
      <c r="D99" s="195" t="s">
        <v>1556</v>
      </c>
      <c r="E99" s="375"/>
      <c r="F99" s="196" t="s">
        <v>1557</v>
      </c>
      <c r="G99" s="197" t="s">
        <v>1558</v>
      </c>
      <c r="H99" s="197" t="s">
        <v>735</v>
      </c>
      <c r="I99" s="198" t="s">
        <v>1559</v>
      </c>
      <c r="J99" s="199" t="s">
        <v>1560</v>
      </c>
      <c r="K99" s="223" t="s">
        <v>1561</v>
      </c>
      <c r="L99" s="172" t="s">
        <v>2824</v>
      </c>
    </row>
    <row r="100" spans="1:12" ht="91" customHeight="1">
      <c r="A100" s="1146" t="s">
        <v>1619</v>
      </c>
      <c r="B100" s="374" t="s">
        <v>1562</v>
      </c>
      <c r="C100" s="195" t="s">
        <v>424</v>
      </c>
      <c r="D100" s="195" t="s">
        <v>424</v>
      </c>
      <c r="E100" s="375"/>
      <c r="F100" s="196" t="s">
        <v>1563</v>
      </c>
      <c r="G100" s="197" t="s">
        <v>1563</v>
      </c>
      <c r="H100" s="197" t="s">
        <v>1563</v>
      </c>
      <c r="I100" s="198" t="s">
        <v>1563</v>
      </c>
      <c r="J100" s="199" t="s">
        <v>1563</v>
      </c>
      <c r="K100" s="223" t="s">
        <v>1563</v>
      </c>
      <c r="L100" s="172" t="s">
        <v>2824</v>
      </c>
    </row>
    <row r="101" spans="1:12" ht="26">
      <c r="A101" s="1286" t="s">
        <v>669</v>
      </c>
      <c r="B101" s="195" t="s">
        <v>361</v>
      </c>
      <c r="C101" s="195" t="s">
        <v>279</v>
      </c>
      <c r="D101" s="195" t="s">
        <v>279</v>
      </c>
      <c r="E101" s="373"/>
      <c r="F101" s="196"/>
      <c r="G101" s="197"/>
      <c r="H101" s="197"/>
      <c r="I101" s="198" t="s">
        <v>677</v>
      </c>
      <c r="J101" s="199"/>
      <c r="K101" s="223"/>
      <c r="L101" s="172"/>
    </row>
    <row r="102" spans="1:12" ht="13">
      <c r="A102" s="1147" t="s">
        <v>669</v>
      </c>
      <c r="B102" s="479" t="s">
        <v>679</v>
      </c>
      <c r="C102" s="479" t="s">
        <v>678</v>
      </c>
      <c r="D102" s="479"/>
      <c r="E102" s="480"/>
      <c r="F102" s="196"/>
      <c r="G102" s="197"/>
      <c r="H102" s="197"/>
      <c r="I102" s="481"/>
      <c r="J102" s="199"/>
      <c r="K102" s="223"/>
      <c r="L102" s="172"/>
    </row>
    <row r="103" spans="1:12" ht="13">
      <c r="A103" s="1147" t="s">
        <v>669</v>
      </c>
      <c r="B103" s="479" t="s">
        <v>681</v>
      </c>
      <c r="C103" s="479" t="s">
        <v>680</v>
      </c>
      <c r="D103" s="479"/>
      <c r="E103" s="480"/>
      <c r="F103" s="196"/>
      <c r="G103" s="197"/>
      <c r="H103" s="197"/>
      <c r="I103" s="481"/>
      <c r="J103" s="199"/>
      <c r="K103" s="223"/>
      <c r="L103" s="172"/>
    </row>
    <row r="104" spans="1:12" ht="156">
      <c r="A104" s="1333" t="s">
        <v>669</v>
      </c>
      <c r="B104" s="195" t="s">
        <v>2712</v>
      </c>
      <c r="C104" s="195" t="s">
        <v>682</v>
      </c>
      <c r="D104" s="195"/>
      <c r="E104" s="373"/>
      <c r="F104" s="196"/>
      <c r="G104" s="197"/>
      <c r="H104" s="197"/>
      <c r="I104" s="198"/>
      <c r="J104" s="199"/>
      <c r="K104" s="223"/>
      <c r="L104" s="172"/>
    </row>
    <row r="105" spans="1:12" ht="26">
      <c r="A105" s="1094" t="s">
        <v>334</v>
      </c>
      <c r="B105" s="374" t="s">
        <v>352</v>
      </c>
      <c r="C105" s="195" t="s">
        <v>351</v>
      </c>
      <c r="D105" s="195" t="s">
        <v>351</v>
      </c>
      <c r="E105" s="375"/>
      <c r="F105" s="196" t="s">
        <v>353</v>
      </c>
      <c r="G105" s="197" t="s">
        <v>354</v>
      </c>
      <c r="H105" s="197" t="s">
        <v>22</v>
      </c>
      <c r="I105" s="198" t="s">
        <v>355</v>
      </c>
      <c r="J105" s="199" t="s">
        <v>356</v>
      </c>
      <c r="K105" s="223" t="s">
        <v>357</v>
      </c>
      <c r="L105" s="172"/>
    </row>
    <row r="106" spans="1:12" ht="13">
      <c r="A106" s="1147" t="s">
        <v>334</v>
      </c>
      <c r="B106" s="374"/>
      <c r="C106" s="195"/>
      <c r="D106" s="195"/>
      <c r="E106" s="375"/>
      <c r="F106" s="196"/>
      <c r="G106" s="197"/>
      <c r="H106" s="197"/>
      <c r="I106" s="198"/>
      <c r="J106" s="199" t="s">
        <v>358</v>
      </c>
      <c r="K106" s="223" t="s">
        <v>359</v>
      </c>
      <c r="L106" s="172"/>
    </row>
    <row r="107" spans="1:12" ht="39">
      <c r="A107" s="1333" t="s">
        <v>334</v>
      </c>
      <c r="B107" s="374" t="s">
        <v>361</v>
      </c>
      <c r="C107" s="195" t="s">
        <v>360</v>
      </c>
      <c r="D107" s="195" t="s">
        <v>2854</v>
      </c>
      <c r="E107" s="375"/>
      <c r="F107" s="196"/>
      <c r="G107" s="197"/>
      <c r="H107" s="197"/>
      <c r="I107" s="198"/>
      <c r="J107" s="199" t="s">
        <v>362</v>
      </c>
      <c r="K107" s="223" t="s">
        <v>363</v>
      </c>
      <c r="L107" s="172"/>
    </row>
    <row r="108" spans="1:12" ht="52">
      <c r="A108" s="1219" t="s">
        <v>264</v>
      </c>
      <c r="B108" s="195" t="s">
        <v>278</v>
      </c>
      <c r="C108" s="195">
        <v>0.05</v>
      </c>
      <c r="D108" s="195">
        <v>0.05</v>
      </c>
      <c r="E108" s="373"/>
      <c r="F108" s="196" t="s">
        <v>279</v>
      </c>
      <c r="G108" s="197" t="s">
        <v>23</v>
      </c>
      <c r="H108" s="197" t="s">
        <v>22</v>
      </c>
      <c r="I108" s="198" t="s">
        <v>280</v>
      </c>
      <c r="J108" s="196" t="s">
        <v>281</v>
      </c>
      <c r="K108" s="198" t="s">
        <v>1776</v>
      </c>
      <c r="L108" s="197"/>
    </row>
    <row r="111" spans="1:12" ht="13">
      <c r="A111" s="1136" t="s">
        <v>2681</v>
      </c>
      <c r="B111" s="1136"/>
    </row>
    <row r="112" spans="1:12" ht="13">
      <c r="A112" s="1586" t="s">
        <v>914</v>
      </c>
      <c r="B112" s="1586"/>
      <c r="C112" s="1586"/>
      <c r="D112" s="1586"/>
      <c r="E112" s="1586"/>
      <c r="F112" s="1586"/>
      <c r="G112" s="1586"/>
      <c r="H112" s="406"/>
      <c r="I112" s="406"/>
      <c r="J112" s="987"/>
    </row>
    <row r="113" spans="1:10" ht="13">
      <c r="A113" s="992"/>
      <c r="B113" s="1298"/>
      <c r="C113" s="992"/>
      <c r="D113" s="992"/>
      <c r="E113" s="992"/>
      <c r="F113" s="992"/>
      <c r="G113" s="992"/>
      <c r="H113" s="406"/>
      <c r="I113" s="406"/>
      <c r="J113" s="987"/>
    </row>
    <row r="114" spans="1:10" ht="13">
      <c r="A114" s="996" t="s">
        <v>435</v>
      </c>
      <c r="B114" s="1299"/>
      <c r="C114" s="996"/>
      <c r="D114" s="996"/>
      <c r="E114" s="996"/>
      <c r="F114" s="996"/>
      <c r="G114" s="996"/>
      <c r="H114" s="996"/>
      <c r="I114" s="996"/>
      <c r="J114" s="996"/>
    </row>
    <row r="115" spans="1:10" ht="13">
      <c r="A115" s="1005" t="s">
        <v>436</v>
      </c>
      <c r="B115" s="1312"/>
      <c r="C115" s="406"/>
      <c r="D115" s="406"/>
      <c r="E115" s="181"/>
      <c r="F115" s="406"/>
      <c r="G115" s="406"/>
      <c r="H115" s="406"/>
      <c r="I115" s="406"/>
      <c r="J115" s="987"/>
    </row>
    <row r="116" spans="1:10" ht="13">
      <c r="A116" s="1005" t="s">
        <v>1768</v>
      </c>
      <c r="B116" s="1312"/>
      <c r="C116" s="181"/>
      <c r="D116" s="181"/>
      <c r="E116" s="181"/>
      <c r="F116" s="406"/>
      <c r="G116" s="406"/>
      <c r="H116" s="406"/>
      <c r="I116" s="406"/>
      <c r="J116" s="168"/>
    </row>
    <row r="117" spans="1:10" ht="13">
      <c r="A117" s="1005" t="s">
        <v>437</v>
      </c>
      <c r="B117" s="1312"/>
      <c r="C117" s="406"/>
      <c r="D117" s="406"/>
      <c r="E117" s="406"/>
      <c r="F117" s="406"/>
      <c r="G117" s="406"/>
      <c r="H117" s="406"/>
      <c r="I117" s="406"/>
      <c r="J117" s="987"/>
    </row>
    <row r="118" spans="1:10" ht="13">
      <c r="A118" s="1005" t="s">
        <v>438</v>
      </c>
      <c r="B118" s="1312"/>
      <c r="C118" s="406"/>
      <c r="D118" s="406"/>
      <c r="E118" s="406"/>
      <c r="F118" s="406"/>
      <c r="G118" s="406"/>
      <c r="H118" s="406"/>
      <c r="I118" s="406"/>
      <c r="J118" s="987"/>
    </row>
    <row r="119" spans="1:10" ht="13">
      <c r="A119" s="1005" t="s">
        <v>439</v>
      </c>
      <c r="B119" s="1312"/>
      <c r="C119" s="406"/>
      <c r="D119" s="406"/>
      <c r="E119" s="406"/>
      <c r="F119" s="406"/>
      <c r="G119" s="406"/>
      <c r="H119" s="406"/>
      <c r="I119" s="406"/>
      <c r="J119" s="987"/>
    </row>
    <row r="120" spans="1:10" ht="13">
      <c r="A120" s="1005" t="s">
        <v>440</v>
      </c>
      <c r="B120" s="1312"/>
      <c r="C120" s="406"/>
      <c r="D120" s="406"/>
      <c r="E120" s="406"/>
      <c r="F120" s="406"/>
      <c r="G120" s="406"/>
      <c r="H120" s="406"/>
      <c r="I120" s="406"/>
      <c r="J120" s="992"/>
    </row>
    <row r="121" spans="1:10" ht="13">
      <c r="A121" s="1005" t="s">
        <v>1769</v>
      </c>
      <c r="B121" s="1312"/>
      <c r="C121" s="406"/>
      <c r="D121" s="406"/>
      <c r="E121" s="406"/>
      <c r="F121" s="406"/>
      <c r="G121" s="406"/>
      <c r="H121" s="406"/>
      <c r="I121" s="406"/>
      <c r="J121" s="408"/>
    </row>
    <row r="122" spans="1:10" ht="13">
      <c r="A122" s="1005"/>
      <c r="B122" s="1312"/>
      <c r="C122" s="406"/>
      <c r="D122" s="406"/>
      <c r="E122" s="406"/>
      <c r="F122" s="406"/>
      <c r="G122" s="406"/>
      <c r="H122" s="406"/>
      <c r="I122" s="406"/>
      <c r="J122" s="408"/>
    </row>
    <row r="123" spans="1:10" ht="13">
      <c r="A123" s="1005" t="s">
        <v>1770</v>
      </c>
      <c r="B123" s="1312"/>
      <c r="C123" s="406"/>
      <c r="D123" s="406"/>
      <c r="E123" s="406"/>
      <c r="F123" s="406"/>
      <c r="G123" s="406"/>
      <c r="H123" s="406"/>
      <c r="I123" s="406"/>
      <c r="J123" s="541"/>
    </row>
    <row r="124" spans="1:10" ht="13">
      <c r="A124" s="1586" t="s">
        <v>851</v>
      </c>
      <c r="B124" s="1586"/>
      <c r="C124" s="1586"/>
      <c r="D124" s="1586"/>
      <c r="E124" s="1586"/>
      <c r="F124" s="1586"/>
      <c r="G124" s="406"/>
      <c r="H124" s="406"/>
      <c r="I124" s="406"/>
      <c r="J124" s="987"/>
    </row>
    <row r="125" spans="1:10" ht="13">
      <c r="A125" s="1005"/>
      <c r="B125" s="1312"/>
      <c r="C125" s="406"/>
      <c r="D125" s="406"/>
      <c r="E125" s="406"/>
      <c r="F125" s="406"/>
      <c r="G125" s="406"/>
      <c r="H125" s="406"/>
      <c r="I125" s="406"/>
      <c r="J125" s="408"/>
    </row>
    <row r="126" spans="1:10" ht="15.5">
      <c r="A126" s="1005" t="s">
        <v>1280</v>
      </c>
      <c r="B126" s="1312"/>
      <c r="C126" s="406"/>
      <c r="D126" s="406"/>
      <c r="E126" s="406"/>
      <c r="F126" s="406"/>
      <c r="G126" s="406"/>
      <c r="H126" s="406"/>
      <c r="I126" s="406"/>
      <c r="J126" s="987"/>
    </row>
    <row r="127" spans="1:10" ht="13">
      <c r="A127" s="1005" t="s">
        <v>1281</v>
      </c>
      <c r="B127" s="1312"/>
      <c r="C127" s="406"/>
      <c r="D127" s="406"/>
      <c r="E127" s="406"/>
      <c r="F127" s="406"/>
      <c r="G127" s="406"/>
      <c r="H127" s="406"/>
      <c r="I127" s="406"/>
      <c r="J127" s="992"/>
    </row>
    <row r="128" spans="1:10" ht="15.5">
      <c r="A128" s="1005" t="s">
        <v>1771</v>
      </c>
      <c r="B128" s="1312"/>
      <c r="C128" s="406"/>
      <c r="D128" s="406"/>
      <c r="E128" s="406"/>
      <c r="F128" s="406"/>
      <c r="G128" s="406"/>
      <c r="H128" s="406"/>
      <c r="I128" s="406"/>
      <c r="J128" s="996"/>
    </row>
    <row r="129" spans="1:10" ht="13">
      <c r="A129" s="1005" t="s">
        <v>1282</v>
      </c>
      <c r="B129" s="1312"/>
      <c r="C129" s="406"/>
      <c r="D129" s="406"/>
      <c r="E129" s="406"/>
      <c r="F129" s="406"/>
      <c r="G129" s="406"/>
      <c r="H129" s="406"/>
      <c r="I129" s="406"/>
      <c r="J129" s="996"/>
    </row>
    <row r="130" spans="1:10" ht="15.5">
      <c r="A130" s="1005" t="s">
        <v>1283</v>
      </c>
      <c r="B130" s="1312"/>
      <c r="C130" s="542"/>
      <c r="D130" s="406"/>
      <c r="E130" s="178"/>
      <c r="F130" s="406"/>
      <c r="G130" s="406"/>
      <c r="H130" s="406"/>
      <c r="I130" s="406"/>
      <c r="J130" s="369"/>
    </row>
    <row r="131" spans="1:10" ht="13">
      <c r="A131" s="1005" t="s">
        <v>1284</v>
      </c>
      <c r="B131" s="1312"/>
      <c r="C131" s="406"/>
      <c r="D131" s="406"/>
      <c r="E131" s="406"/>
      <c r="F131" s="406"/>
      <c r="G131" s="406"/>
      <c r="H131" s="406"/>
      <c r="I131" s="406"/>
      <c r="J131" s="987"/>
    </row>
    <row r="132" spans="1:10" ht="13">
      <c r="A132" s="1005" t="s">
        <v>1285</v>
      </c>
      <c r="B132" s="1312"/>
      <c r="C132" s="406"/>
      <c r="D132" s="406"/>
      <c r="E132" s="406"/>
      <c r="F132" s="406"/>
      <c r="G132" s="406"/>
      <c r="H132" s="406"/>
      <c r="I132" s="406"/>
      <c r="J132" s="987"/>
    </row>
    <row r="133" spans="1:10" ht="15.5">
      <c r="A133" s="1005" t="s">
        <v>1286</v>
      </c>
      <c r="B133" s="1312"/>
      <c r="C133" s="406"/>
      <c r="D133" s="406"/>
      <c r="E133" s="406"/>
      <c r="F133" s="406"/>
      <c r="G133" s="406"/>
      <c r="H133" s="406"/>
      <c r="I133" s="406"/>
      <c r="J133" s="987"/>
    </row>
    <row r="134" spans="1:10" ht="13">
      <c r="A134" s="1005" t="s">
        <v>1284</v>
      </c>
      <c r="B134" s="1312"/>
      <c r="C134" s="542"/>
      <c r="D134" s="406"/>
      <c r="E134" s="178"/>
      <c r="F134" s="406"/>
      <c r="G134" s="406"/>
      <c r="H134" s="406"/>
      <c r="I134" s="406"/>
      <c r="J134" s="369"/>
    </row>
    <row r="135" spans="1:10" ht="13">
      <c r="A135" s="1005" t="s">
        <v>1285</v>
      </c>
      <c r="B135" s="1312"/>
      <c r="C135" s="456"/>
      <c r="D135" s="456"/>
      <c r="E135" s="406"/>
      <c r="F135" s="406"/>
      <c r="G135" s="406"/>
      <c r="H135" s="406"/>
      <c r="I135" s="406"/>
      <c r="J135" s="987"/>
    </row>
    <row r="136" spans="1:10" ht="13">
      <c r="A136" s="1005"/>
      <c r="B136" s="1312"/>
      <c r="C136" s="456"/>
      <c r="D136" s="456"/>
      <c r="E136" s="406"/>
      <c r="F136" s="406"/>
      <c r="G136" s="406"/>
      <c r="H136" s="406"/>
      <c r="I136" s="406"/>
      <c r="J136" s="987"/>
    </row>
    <row r="137" spans="1:10" ht="13">
      <c r="A137" s="1005" t="s">
        <v>2304</v>
      </c>
      <c r="B137" s="1312"/>
      <c r="C137" s="456"/>
      <c r="D137" s="456"/>
      <c r="E137" s="406"/>
      <c r="F137" s="406"/>
      <c r="G137" s="406"/>
      <c r="H137" s="406"/>
      <c r="I137" s="406"/>
      <c r="J137" s="987"/>
    </row>
    <row r="138" spans="1:10" ht="13">
      <c r="A138" s="1005"/>
      <c r="B138" s="1312"/>
      <c r="C138" s="456"/>
      <c r="D138" s="456"/>
      <c r="E138" s="406"/>
      <c r="F138" s="406"/>
      <c r="G138" s="406"/>
      <c r="H138" s="406"/>
      <c r="I138" s="406"/>
      <c r="J138" s="987"/>
    </row>
    <row r="139" spans="1:10" ht="13">
      <c r="A139" s="1005" t="s">
        <v>1462</v>
      </c>
      <c r="B139" s="1312"/>
      <c r="C139" s="1005"/>
      <c r="D139" s="1005"/>
      <c r="E139" s="1005"/>
      <c r="F139" s="1005"/>
      <c r="G139" s="1005"/>
      <c r="H139" s="1005"/>
      <c r="I139" s="1005"/>
      <c r="J139" s="1005"/>
    </row>
    <row r="140" spans="1:10" ht="13">
      <c r="A140" s="1005"/>
      <c r="B140" s="1312"/>
      <c r="C140" s="1005"/>
      <c r="D140" s="1005"/>
      <c r="E140" s="1005"/>
      <c r="F140" s="1005"/>
      <c r="G140" s="1005"/>
      <c r="H140" s="1005"/>
      <c r="I140" s="1005"/>
      <c r="J140" s="1005"/>
    </row>
    <row r="141" spans="1:10" ht="13">
      <c r="A141" s="404" t="s">
        <v>2479</v>
      </c>
      <c r="B141" s="404"/>
    </row>
    <row r="142" spans="1:10" ht="13">
      <c r="A142" s="404"/>
      <c r="B142" s="404"/>
    </row>
    <row r="143" spans="1:10" ht="13">
      <c r="A143" s="1005" t="s">
        <v>634</v>
      </c>
      <c r="B143" s="1312"/>
      <c r="C143" s="406"/>
      <c r="D143" s="406"/>
      <c r="E143" s="406"/>
      <c r="F143" s="406"/>
      <c r="G143" s="406"/>
      <c r="H143" s="406"/>
      <c r="I143" s="406"/>
      <c r="J143" s="408"/>
    </row>
    <row r="144" spans="1:10" ht="13">
      <c r="A144" s="1005"/>
      <c r="B144" s="1312"/>
      <c r="C144" s="406"/>
      <c r="D144" s="406"/>
      <c r="E144" s="406"/>
      <c r="F144" s="406"/>
      <c r="G144" s="406"/>
      <c r="H144" s="406"/>
      <c r="I144" s="406"/>
      <c r="J144" s="408"/>
    </row>
    <row r="145" spans="1:10" ht="13">
      <c r="A145" s="988" t="s">
        <v>590</v>
      </c>
      <c r="B145" s="1296"/>
      <c r="C145" s="988"/>
      <c r="D145" s="988"/>
      <c r="E145" s="988"/>
      <c r="F145" s="988"/>
      <c r="G145" s="988"/>
      <c r="H145" s="1005"/>
      <c r="I145" s="1005"/>
      <c r="J145" s="1005"/>
    </row>
    <row r="146" spans="1:10" ht="13">
      <c r="A146" s="988"/>
      <c r="B146" s="1296"/>
      <c r="C146" s="988"/>
      <c r="D146" s="988"/>
      <c r="E146" s="988"/>
      <c r="F146" s="988"/>
      <c r="G146" s="988"/>
      <c r="H146" s="1005"/>
      <c r="I146" s="1005"/>
      <c r="J146" s="1005"/>
    </row>
    <row r="147" spans="1:10" ht="13">
      <c r="A147" s="404" t="s">
        <v>1249</v>
      </c>
      <c r="B147" s="404"/>
      <c r="C147" s="404"/>
      <c r="D147" s="404"/>
      <c r="E147" s="404"/>
      <c r="F147" s="404"/>
      <c r="G147" s="404"/>
      <c r="H147" s="404"/>
      <c r="I147" s="404"/>
      <c r="J147" s="404"/>
    </row>
    <row r="148" spans="1:10" ht="13">
      <c r="A148" s="404" t="s">
        <v>1250</v>
      </c>
      <c r="B148" s="404"/>
      <c r="C148" s="404"/>
      <c r="D148" s="404"/>
      <c r="E148" s="404"/>
      <c r="F148" s="404"/>
      <c r="G148" s="404"/>
      <c r="H148" s="404"/>
      <c r="I148" s="404"/>
      <c r="J148" s="404"/>
    </row>
    <row r="149" spans="1:10" ht="13">
      <c r="A149" s="404" t="s">
        <v>1251</v>
      </c>
      <c r="B149" s="404"/>
      <c r="C149" s="404"/>
      <c r="D149" s="404"/>
      <c r="E149" s="404"/>
      <c r="F149" s="404"/>
      <c r="G149" s="404"/>
      <c r="H149" s="404"/>
      <c r="I149" s="404"/>
      <c r="J149" s="404"/>
    </row>
    <row r="150" spans="1:10" ht="13">
      <c r="A150" s="404"/>
      <c r="B150" s="404"/>
      <c r="C150" s="404"/>
      <c r="D150" s="404"/>
      <c r="E150" s="404"/>
      <c r="F150" s="404"/>
      <c r="G150" s="404"/>
      <c r="H150" s="404"/>
      <c r="I150" s="404"/>
      <c r="J150" s="404"/>
    </row>
    <row r="151" spans="1:10" ht="13">
      <c r="A151" s="404" t="s">
        <v>1252</v>
      </c>
      <c r="B151" s="404"/>
      <c r="C151" s="404"/>
      <c r="D151" s="404"/>
      <c r="E151" s="404"/>
      <c r="F151" s="404"/>
      <c r="G151" s="404"/>
      <c r="H151" s="404"/>
      <c r="I151" s="404"/>
      <c r="J151" s="404"/>
    </row>
    <row r="152" spans="1:10" ht="13">
      <c r="A152" s="404" t="s">
        <v>1253</v>
      </c>
      <c r="B152" s="404"/>
      <c r="C152" s="404"/>
      <c r="D152" s="404"/>
      <c r="E152" s="404"/>
      <c r="F152" s="404"/>
      <c r="G152" s="404"/>
      <c r="H152" s="404"/>
      <c r="I152" s="404"/>
      <c r="J152" s="404"/>
    </row>
    <row r="153" spans="1:10" ht="13">
      <c r="A153" s="404" t="s">
        <v>1254</v>
      </c>
      <c r="B153" s="404"/>
      <c r="C153" s="404"/>
      <c r="D153" s="404"/>
      <c r="E153" s="404"/>
      <c r="F153" s="404"/>
      <c r="G153" s="404"/>
      <c r="H153" s="404"/>
      <c r="I153" s="404"/>
      <c r="J153" s="404"/>
    </row>
    <row r="154" spans="1:10" ht="13">
      <c r="A154" s="988"/>
      <c r="B154" s="1296"/>
      <c r="C154" s="988"/>
      <c r="D154" s="988"/>
      <c r="E154" s="988"/>
      <c r="F154" s="988"/>
      <c r="G154" s="988"/>
      <c r="H154" s="1005"/>
      <c r="I154" s="1005"/>
      <c r="J154" s="1005"/>
    </row>
    <row r="155" spans="1:10" ht="13">
      <c r="A155" s="1005" t="s">
        <v>554</v>
      </c>
      <c r="B155" s="1312"/>
      <c r="C155" s="406"/>
      <c r="D155" s="406"/>
      <c r="E155" s="406"/>
      <c r="F155" s="406"/>
      <c r="G155" s="406"/>
      <c r="H155" s="406"/>
      <c r="I155" s="406"/>
      <c r="J155" s="992"/>
    </row>
    <row r="156" spans="1:10" ht="13">
      <c r="A156" s="1005"/>
      <c r="B156" s="1312"/>
      <c r="C156" s="406"/>
      <c r="D156" s="406"/>
      <c r="E156" s="406"/>
      <c r="F156" s="406"/>
      <c r="G156" s="406"/>
      <c r="H156" s="406"/>
      <c r="I156" s="406"/>
      <c r="J156" s="992"/>
    </row>
    <row r="157" spans="1:10" ht="15.5">
      <c r="A157" s="464" t="s">
        <v>1564</v>
      </c>
      <c r="B157" s="464"/>
      <c r="C157" s="368"/>
      <c r="D157" s="368"/>
      <c r="E157" s="660"/>
      <c r="F157" s="661"/>
      <c r="G157" s="661"/>
      <c r="H157" s="661"/>
      <c r="I157" s="661"/>
      <c r="J157" s="176"/>
    </row>
    <row r="158" spans="1:10" ht="13">
      <c r="A158" s="662" t="s">
        <v>1565</v>
      </c>
      <c r="B158" s="662"/>
      <c r="D158" s="368"/>
      <c r="E158" s="660"/>
      <c r="F158" s="661"/>
      <c r="G158" s="661"/>
      <c r="H158" s="661"/>
      <c r="I158" s="661"/>
      <c r="J158" s="176"/>
    </row>
    <row r="159" spans="1:10" ht="13">
      <c r="A159" s="662" t="s">
        <v>1566</v>
      </c>
      <c r="B159" s="662"/>
      <c r="D159" s="368"/>
      <c r="E159" s="660"/>
      <c r="F159" s="661"/>
      <c r="G159" s="661"/>
      <c r="H159" s="661"/>
      <c r="I159" s="661"/>
      <c r="J159" s="176"/>
    </row>
    <row r="160" spans="1:10" ht="15.5">
      <c r="A160" s="404" t="s">
        <v>1567</v>
      </c>
      <c r="B160" s="404"/>
    </row>
    <row r="161" spans="1:10" ht="15.5">
      <c r="A161" s="404" t="s">
        <v>1568</v>
      </c>
      <c r="B161" s="404"/>
    </row>
    <row r="162" spans="1:10" ht="13">
      <c r="A162" s="369" t="s">
        <v>1569</v>
      </c>
      <c r="B162" s="369"/>
      <c r="C162" s="112"/>
      <c r="D162" s="112"/>
      <c r="E162" s="112"/>
      <c r="F162" s="112"/>
    </row>
    <row r="163" spans="1:10" ht="13">
      <c r="A163" s="369" t="s">
        <v>1570</v>
      </c>
      <c r="B163" s="369"/>
      <c r="C163" s="112"/>
      <c r="D163" s="112"/>
      <c r="E163" s="112"/>
      <c r="F163" s="112"/>
    </row>
    <row r="164" spans="1:10" ht="15.5">
      <c r="A164" s="404" t="s">
        <v>1571</v>
      </c>
      <c r="B164" s="404"/>
    </row>
    <row r="165" spans="1:10">
      <c r="A165" s="1004"/>
      <c r="B165" s="1311"/>
      <c r="C165" s="48"/>
      <c r="D165" s="48"/>
      <c r="E165" s="48"/>
      <c r="F165" s="48"/>
      <c r="G165" s="48"/>
      <c r="H165" s="48"/>
      <c r="I165" s="48"/>
      <c r="J165" s="999"/>
    </row>
    <row r="166" spans="1:10">
      <c r="A166" s="46"/>
      <c r="B166" s="46"/>
      <c r="C166" s="48"/>
      <c r="D166" s="48"/>
      <c r="E166" s="44"/>
      <c r="F166" s="48"/>
      <c r="G166" s="48"/>
      <c r="H166" s="48"/>
      <c r="I166" s="48"/>
      <c r="J166" s="9"/>
    </row>
  </sheetData>
  <autoFilter ref="A4:A108" xr:uid="{F4E9BD68-AE1C-4E3A-ABAB-0CCB39985849}"/>
  <mergeCells count="10">
    <mergeCell ref="A124:F124"/>
    <mergeCell ref="A112:G112"/>
    <mergeCell ref="L3:L4"/>
    <mergeCell ref="A3:A4"/>
    <mergeCell ref="A1:K1"/>
    <mergeCell ref="A2:K2"/>
    <mergeCell ref="C3:E3"/>
    <mergeCell ref="F3:I3"/>
    <mergeCell ref="J3:K3"/>
    <mergeCell ref="B3:B4"/>
  </mergeCells>
  <dataValidations count="1">
    <dataValidation type="list" allowBlank="1" showInputMessage="1" showErrorMessage="1" sqref="H101:H103 G53 G44 G24:G25 G27:G29 G37 G74:G92" xr:uid="{00000000-0002-0000-1000-000000000000}">
      <formula1>"Y, N, See Note"</formula1>
    </dataValidation>
  </dataValidations>
  <hyperlinks>
    <hyperlink ref="H34" r:id="rId1" xr:uid="{00000000-0004-0000-1000-000001000000}"/>
    <hyperlink ref="A159" r:id="rId2" display="https://www.ofm.wa.gov/state-human-resources/labor-relations/collective-bargaining-agreements/2019-21-collective-bargaining-agreements " xr:uid="{00000000-0004-0000-1000-000002000000}"/>
    <hyperlink ref="A158" r:id="rId3" display="https://www.ofm.wa.gov/state-human-resources/labor-relations/collective-bargaining-agreements/2019-21-collective-bargaining-agreements " xr:uid="{00000000-0004-0000-1000-000003000000}"/>
    <hyperlink ref="A2:K2" location="Instructions!A70" display="Return to Instructions" xr:uid="{76218A44-4617-4D0E-8C65-EAF9880B51C3}"/>
  </hyperlinks>
  <pageMargins left="0.7" right="0.7" top="0.75" bottom="0.75" header="0.3" footer="0.3"/>
  <pageSetup paperSize="5" scale="62" fitToHeight="0" orientation="landscape" horizontalDpi="1200" verticalDpi="1200" r:id="rId4"/>
  <ignoredErrors>
    <ignoredError sqref="K7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65"/>
  <sheetViews>
    <sheetView topLeftCell="A10" zoomScaleNormal="100" workbookViewId="0">
      <selection activeCell="E6" sqref="E6"/>
    </sheetView>
  </sheetViews>
  <sheetFormatPr defaultRowHeight="12.5"/>
  <cols>
    <col min="1" max="1" width="48.58203125" customWidth="1"/>
    <col min="2" max="2" width="36.83203125" customWidth="1"/>
    <col min="3" max="3" width="13.75" customWidth="1"/>
    <col min="4" max="4" width="38.58203125" customWidth="1"/>
    <col min="5" max="5" width="13.75" customWidth="1"/>
    <col min="6" max="6" width="59.08203125" customWidth="1"/>
    <col min="7" max="7" width="49.75" customWidth="1"/>
    <col min="8" max="8" width="50.33203125" customWidth="1"/>
    <col min="9" max="9" width="73.58203125" customWidth="1"/>
    <col min="10" max="10" width="24.25" style="851" customWidth="1"/>
    <col min="11" max="11" width="52.83203125" customWidth="1"/>
  </cols>
  <sheetData>
    <row r="1" spans="1:13" ht="19.5">
      <c r="A1" s="1649" t="s">
        <v>2731</v>
      </c>
      <c r="B1" s="1650"/>
      <c r="C1" s="1650"/>
      <c r="D1" s="1650"/>
      <c r="E1" s="1650"/>
      <c r="F1" s="1650"/>
      <c r="G1" s="1650"/>
      <c r="H1" s="1650"/>
      <c r="I1" s="1650"/>
      <c r="J1" s="1650"/>
      <c r="K1" s="1651"/>
      <c r="M1" s="827"/>
    </row>
    <row r="2" spans="1:13">
      <c r="A2" s="1652"/>
      <c r="B2" s="1626"/>
      <c r="C2" s="1626"/>
      <c r="D2" s="1626"/>
      <c r="E2" s="1626"/>
      <c r="F2" s="1626"/>
      <c r="G2" s="1626"/>
      <c r="H2" s="1626"/>
      <c r="I2" s="1626"/>
      <c r="J2" s="1626"/>
      <c r="K2" s="1653"/>
    </row>
    <row r="3" spans="1:13" s="112" customFormat="1" ht="15.5">
      <c r="A3" s="1540" t="s">
        <v>1739</v>
      </c>
      <c r="B3" s="1541"/>
      <c r="C3" s="1541"/>
      <c r="D3" s="1541"/>
      <c r="E3" s="1541"/>
      <c r="F3" s="1541"/>
      <c r="G3" s="1541"/>
      <c r="H3" s="1541"/>
      <c r="I3" s="1541"/>
      <c r="J3" s="1541"/>
      <c r="K3" s="1542"/>
    </row>
    <row r="4" spans="1:13" s="112" customFormat="1" ht="15.5">
      <c r="A4" s="1644" t="s">
        <v>2003</v>
      </c>
      <c r="B4" s="1645"/>
      <c r="C4" s="1645"/>
      <c r="D4" s="1645"/>
      <c r="E4" s="1645"/>
      <c r="F4" s="1645"/>
      <c r="G4" s="1645"/>
      <c r="H4" s="1645"/>
      <c r="I4" s="1645"/>
      <c r="J4" s="1645"/>
      <c r="K4" s="1646"/>
    </row>
    <row r="5" spans="1:13" ht="14">
      <c r="A5" s="135"/>
      <c r="B5" s="1647" t="s">
        <v>16</v>
      </c>
      <c r="C5" s="1648"/>
      <c r="D5" s="1648"/>
      <c r="E5" s="1648"/>
      <c r="F5" s="1640" t="s">
        <v>65</v>
      </c>
      <c r="G5" s="1641"/>
      <c r="H5" s="1641"/>
      <c r="I5" s="1642"/>
      <c r="J5" s="1643" t="s">
        <v>123</v>
      </c>
      <c r="K5" s="1641"/>
    </row>
    <row r="6" spans="1:13" s="164" customFormat="1" ht="13">
      <c r="A6" s="762" t="s">
        <v>3</v>
      </c>
      <c r="B6" s="136" t="s">
        <v>18</v>
      </c>
      <c r="C6" s="136" t="s">
        <v>24</v>
      </c>
      <c r="D6" s="136" t="s">
        <v>19</v>
      </c>
      <c r="E6" s="137" t="s">
        <v>24</v>
      </c>
      <c r="F6" s="138" t="s">
        <v>17</v>
      </c>
      <c r="G6" s="115" t="s">
        <v>64</v>
      </c>
      <c r="H6" s="115" t="s">
        <v>30</v>
      </c>
      <c r="I6" s="139" t="s">
        <v>31</v>
      </c>
      <c r="J6" s="828" t="s">
        <v>124</v>
      </c>
      <c r="K6" s="87" t="s">
        <v>125</v>
      </c>
    </row>
    <row r="7" spans="1:13" ht="13">
      <c r="A7" s="829" t="s">
        <v>2004</v>
      </c>
      <c r="B7" s="830"/>
      <c r="C7" s="830"/>
      <c r="D7" s="830"/>
      <c r="E7" s="830"/>
      <c r="F7" s="830"/>
      <c r="G7" s="830"/>
      <c r="H7" s="830"/>
      <c r="I7" s="830"/>
      <c r="J7" s="830"/>
      <c r="K7" s="830"/>
    </row>
    <row r="8" spans="1:13" ht="130">
      <c r="A8" s="831" t="s">
        <v>2005</v>
      </c>
      <c r="B8" s="832"/>
      <c r="C8" s="832"/>
      <c r="D8" s="832"/>
      <c r="E8" s="832"/>
      <c r="F8" s="832"/>
      <c r="G8" s="832" t="s">
        <v>2006</v>
      </c>
      <c r="H8" s="832" t="s">
        <v>2007</v>
      </c>
      <c r="I8" s="832" t="s">
        <v>2008</v>
      </c>
      <c r="J8" s="832" t="s">
        <v>2009</v>
      </c>
      <c r="K8" s="832" t="s">
        <v>2010</v>
      </c>
    </row>
    <row r="9" spans="1:13" ht="78">
      <c r="A9" s="802"/>
      <c r="B9" s="799"/>
      <c r="C9" s="799"/>
      <c r="D9" s="799"/>
      <c r="E9" s="799"/>
      <c r="F9" s="799"/>
      <c r="G9" s="799"/>
      <c r="H9" s="799"/>
      <c r="I9" s="799"/>
      <c r="J9" s="799" t="s">
        <v>2011</v>
      </c>
      <c r="K9" s="799" t="s">
        <v>2012</v>
      </c>
    </row>
    <row r="10" spans="1:13" ht="26">
      <c r="A10" s="802"/>
      <c r="B10" s="799"/>
      <c r="C10" s="799"/>
      <c r="D10" s="799"/>
      <c r="E10" s="799"/>
      <c r="F10" s="799"/>
      <c r="G10" s="799"/>
      <c r="H10" s="799"/>
      <c r="I10" s="799"/>
      <c r="J10" s="799" t="s">
        <v>2013</v>
      </c>
      <c r="K10" s="799" t="s">
        <v>2014</v>
      </c>
    </row>
    <row r="11" spans="1:13" ht="39">
      <c r="A11" s="802"/>
      <c r="B11" s="799"/>
      <c r="C11" s="799"/>
      <c r="D11" s="799"/>
      <c r="E11" s="799"/>
      <c r="F11" s="799"/>
      <c r="G11" s="799"/>
      <c r="H11" s="799"/>
      <c r="I11" s="799"/>
      <c r="J11" s="799" t="s">
        <v>2015</v>
      </c>
      <c r="K11" s="799" t="s">
        <v>2016</v>
      </c>
    </row>
    <row r="12" spans="1:13" ht="52">
      <c r="A12" s="802"/>
      <c r="B12" s="799"/>
      <c r="C12" s="799"/>
      <c r="D12" s="799"/>
      <c r="E12" s="799"/>
      <c r="F12" s="799"/>
      <c r="G12" s="799"/>
      <c r="H12" s="799"/>
      <c r="I12" s="799"/>
      <c r="J12" s="799" t="s">
        <v>2017</v>
      </c>
      <c r="K12" s="799" t="s">
        <v>2713</v>
      </c>
    </row>
    <row r="13" spans="1:13" ht="13">
      <c r="A13" s="829" t="s">
        <v>2018</v>
      </c>
      <c r="B13" s="833"/>
      <c r="C13" s="833"/>
      <c r="D13" s="833"/>
      <c r="E13" s="833"/>
      <c r="F13" s="833"/>
      <c r="G13" s="833"/>
      <c r="H13" s="833"/>
      <c r="I13" s="833"/>
      <c r="J13" s="833"/>
      <c r="K13" s="833"/>
    </row>
    <row r="14" spans="1:13" ht="52">
      <c r="A14" s="834" t="s">
        <v>2019</v>
      </c>
      <c r="B14" s="835"/>
      <c r="C14" s="835"/>
      <c r="D14" s="835"/>
      <c r="E14" s="835"/>
      <c r="F14" s="835"/>
      <c r="G14" s="832"/>
      <c r="H14" s="835"/>
      <c r="I14" s="832" t="s">
        <v>2020</v>
      </c>
      <c r="J14" s="832" t="s">
        <v>489</v>
      </c>
      <c r="K14" s="835"/>
    </row>
    <row r="15" spans="1:13" ht="65">
      <c r="A15" s="834" t="s">
        <v>2021</v>
      </c>
      <c r="B15" s="835"/>
      <c r="C15" s="835"/>
      <c r="D15" s="832" t="s">
        <v>2022</v>
      </c>
      <c r="E15" s="832" t="s">
        <v>1976</v>
      </c>
      <c r="F15" s="835"/>
      <c r="G15" s="832" t="s">
        <v>2023</v>
      </c>
      <c r="H15" s="835"/>
      <c r="I15" s="832" t="s">
        <v>2024</v>
      </c>
      <c r="J15" s="832" t="s">
        <v>2025</v>
      </c>
      <c r="K15" s="832" t="s">
        <v>2026</v>
      </c>
    </row>
    <row r="16" spans="1:13" ht="156">
      <c r="A16" s="836"/>
      <c r="B16" s="798"/>
      <c r="C16" s="798"/>
      <c r="D16" s="799"/>
      <c r="E16" s="799"/>
      <c r="F16" s="798"/>
      <c r="G16" s="799"/>
      <c r="H16" s="798"/>
      <c r="I16" s="799"/>
      <c r="J16" s="799" t="s">
        <v>2027</v>
      </c>
      <c r="K16" s="799" t="s">
        <v>2028</v>
      </c>
    </row>
    <row r="17" spans="1:11" ht="26">
      <c r="A17" s="836"/>
      <c r="B17" s="798"/>
      <c r="C17" s="798"/>
      <c r="D17" s="799"/>
      <c r="E17" s="799"/>
      <c r="F17" s="798"/>
      <c r="G17" s="799"/>
      <c r="H17" s="798"/>
      <c r="I17" s="799"/>
      <c r="J17" s="799" t="s">
        <v>2029</v>
      </c>
      <c r="K17" s="799" t="s">
        <v>2030</v>
      </c>
    </row>
    <row r="18" spans="1:11" ht="65">
      <c r="A18" s="836"/>
      <c r="B18" s="798"/>
      <c r="C18" s="798"/>
      <c r="D18" s="799"/>
      <c r="E18" s="799"/>
      <c r="F18" s="798"/>
      <c r="G18" s="799"/>
      <c r="H18" s="798"/>
      <c r="I18" s="799"/>
      <c r="J18" s="799" t="s">
        <v>2031</v>
      </c>
      <c r="K18" s="799" t="s">
        <v>2032</v>
      </c>
    </row>
    <row r="19" spans="1:11" ht="13">
      <c r="A19" s="829" t="s">
        <v>2033</v>
      </c>
      <c r="B19" s="833"/>
      <c r="C19" s="833"/>
      <c r="D19" s="833"/>
      <c r="E19" s="833"/>
      <c r="F19" s="833"/>
      <c r="G19" s="833"/>
      <c r="H19" s="833"/>
      <c r="I19" s="833"/>
      <c r="J19" s="833"/>
      <c r="K19" s="833"/>
    </row>
    <row r="20" spans="1:11" ht="65">
      <c r="A20" s="837" t="s">
        <v>2034</v>
      </c>
      <c r="B20" s="835"/>
      <c r="C20" s="835"/>
      <c r="D20" s="832" t="s">
        <v>2022</v>
      </c>
      <c r="E20" s="832" t="s">
        <v>1984</v>
      </c>
      <c r="F20" s="835"/>
      <c r="G20" s="832" t="s">
        <v>2023</v>
      </c>
      <c r="H20" s="835"/>
      <c r="I20" s="832" t="s">
        <v>2024</v>
      </c>
      <c r="J20" s="832" t="s">
        <v>2025</v>
      </c>
      <c r="K20" s="832" t="s">
        <v>2026</v>
      </c>
    </row>
    <row r="21" spans="1:11" ht="156">
      <c r="A21" s="836"/>
      <c r="B21" s="798"/>
      <c r="C21" s="798"/>
      <c r="D21" s="799"/>
      <c r="E21" s="799"/>
      <c r="F21" s="798"/>
      <c r="G21" s="799"/>
      <c r="H21" s="798"/>
      <c r="I21" s="799"/>
      <c r="J21" s="799" t="s">
        <v>2027</v>
      </c>
      <c r="K21" s="799" t="s">
        <v>2028</v>
      </c>
    </row>
    <row r="22" spans="1:11" ht="26">
      <c r="A22" s="836"/>
      <c r="B22" s="798"/>
      <c r="C22" s="798"/>
      <c r="D22" s="799"/>
      <c r="E22" s="799"/>
      <c r="F22" s="798"/>
      <c r="G22" s="799"/>
      <c r="H22" s="798"/>
      <c r="I22" s="799"/>
      <c r="J22" s="799" t="s">
        <v>2029</v>
      </c>
      <c r="K22" s="799" t="s">
        <v>2030</v>
      </c>
    </row>
    <row r="23" spans="1:11" ht="65">
      <c r="A23" s="836"/>
      <c r="B23" s="798"/>
      <c r="C23" s="798"/>
      <c r="D23" s="799"/>
      <c r="E23" s="799"/>
      <c r="F23" s="798"/>
      <c r="G23" s="799"/>
      <c r="H23" s="798"/>
      <c r="I23" s="799"/>
      <c r="J23" s="799" t="s">
        <v>2031</v>
      </c>
      <c r="K23" s="799" t="s">
        <v>2032</v>
      </c>
    </row>
    <row r="24" spans="1:11" ht="13">
      <c r="A24" s="829" t="s">
        <v>1926</v>
      </c>
      <c r="B24" s="833"/>
      <c r="C24" s="833"/>
      <c r="D24" s="833"/>
      <c r="E24" s="833"/>
      <c r="F24" s="833"/>
      <c r="G24" s="833"/>
      <c r="H24" s="833"/>
      <c r="I24" s="833"/>
      <c r="J24" s="833"/>
      <c r="K24" s="833"/>
    </row>
    <row r="25" spans="1:11" ht="65">
      <c r="A25" s="837" t="s">
        <v>2035</v>
      </c>
      <c r="B25" s="835"/>
      <c r="C25" s="835"/>
      <c r="D25" s="835"/>
      <c r="E25" s="835"/>
      <c r="F25" s="835"/>
      <c r="G25" s="832" t="s">
        <v>2023</v>
      </c>
      <c r="H25" s="835"/>
      <c r="I25" s="832" t="s">
        <v>2024</v>
      </c>
      <c r="J25" s="832" t="s">
        <v>2025</v>
      </c>
      <c r="K25" s="832" t="s">
        <v>2026</v>
      </c>
    </row>
    <row r="26" spans="1:11" ht="156">
      <c r="A26" s="836"/>
      <c r="B26" s="798"/>
      <c r="C26" s="798"/>
      <c r="D26" s="798"/>
      <c r="E26" s="798"/>
      <c r="F26" s="798"/>
      <c r="G26" s="799"/>
      <c r="H26" s="798"/>
      <c r="I26" s="799"/>
      <c r="J26" s="799" t="s">
        <v>2027</v>
      </c>
      <c r="K26" s="799" t="s">
        <v>2028</v>
      </c>
    </row>
    <row r="27" spans="1:11" ht="26">
      <c r="A27" s="836"/>
      <c r="B27" s="798"/>
      <c r="C27" s="798"/>
      <c r="D27" s="798"/>
      <c r="E27" s="798"/>
      <c r="F27" s="798"/>
      <c r="G27" s="799"/>
      <c r="H27" s="798"/>
      <c r="I27" s="799"/>
      <c r="J27" s="799" t="s">
        <v>2029</v>
      </c>
      <c r="K27" s="799" t="s">
        <v>2030</v>
      </c>
    </row>
    <row r="28" spans="1:11" ht="65">
      <c r="A28" s="836"/>
      <c r="B28" s="798"/>
      <c r="C28" s="798"/>
      <c r="D28" s="798"/>
      <c r="E28" s="798"/>
      <c r="F28" s="798"/>
      <c r="G28" s="799"/>
      <c r="H28" s="798"/>
      <c r="I28" s="799"/>
      <c r="J28" s="799" t="s">
        <v>2031</v>
      </c>
      <c r="K28" s="799" t="s">
        <v>2032</v>
      </c>
    </row>
    <row r="29" spans="1:11" ht="13">
      <c r="A29" s="829" t="s">
        <v>1922</v>
      </c>
      <c r="B29" s="833"/>
      <c r="C29" s="833"/>
      <c r="D29" s="833"/>
      <c r="E29" s="833"/>
      <c r="F29" s="833"/>
      <c r="G29" s="833"/>
      <c r="H29" s="833"/>
      <c r="I29" s="833"/>
      <c r="J29" s="833"/>
      <c r="K29" s="833"/>
    </row>
    <row r="30" spans="1:11" ht="52">
      <c r="A30" s="834" t="s">
        <v>2036</v>
      </c>
      <c r="B30" s="835"/>
      <c r="C30" s="835"/>
      <c r="D30" s="835"/>
      <c r="E30" s="835"/>
      <c r="F30" s="835"/>
      <c r="G30" s="835"/>
      <c r="H30" s="835"/>
      <c r="I30" s="835"/>
      <c r="J30" s="832" t="s">
        <v>2037</v>
      </c>
      <c r="K30" s="832" t="s">
        <v>2038</v>
      </c>
    </row>
    <row r="31" spans="1:11" ht="156">
      <c r="A31" s="836"/>
      <c r="B31" s="798"/>
      <c r="C31" s="798"/>
      <c r="D31" s="798"/>
      <c r="E31" s="798"/>
      <c r="F31" s="798"/>
      <c r="G31" s="798"/>
      <c r="H31" s="798"/>
      <c r="I31" s="798"/>
      <c r="J31" s="799" t="s">
        <v>2039</v>
      </c>
      <c r="K31" s="799" t="s">
        <v>2040</v>
      </c>
    </row>
    <row r="32" spans="1:11" ht="39">
      <c r="A32" s="836"/>
      <c r="B32" s="798"/>
      <c r="C32" s="798"/>
      <c r="D32" s="798"/>
      <c r="E32" s="798"/>
      <c r="F32" s="798"/>
      <c r="G32" s="798"/>
      <c r="H32" s="798"/>
      <c r="I32" s="798"/>
      <c r="J32" s="799" t="s">
        <v>2041</v>
      </c>
      <c r="K32" s="799" t="s">
        <v>2042</v>
      </c>
    </row>
    <row r="33" spans="1:11" ht="78">
      <c r="A33" s="836"/>
      <c r="B33" s="798"/>
      <c r="C33" s="798"/>
      <c r="D33" s="798"/>
      <c r="E33" s="798"/>
      <c r="F33" s="798"/>
      <c r="G33" s="798"/>
      <c r="H33" s="798"/>
      <c r="I33" s="798"/>
      <c r="J33" s="799" t="s">
        <v>2043</v>
      </c>
      <c r="K33" s="799" t="s">
        <v>2044</v>
      </c>
    </row>
    <row r="34" spans="1:11" ht="156">
      <c r="A34" s="834" t="s">
        <v>2045</v>
      </c>
      <c r="B34" s="835"/>
      <c r="C34" s="835"/>
      <c r="D34" s="835"/>
      <c r="E34" s="835"/>
      <c r="F34" s="832" t="s">
        <v>2046</v>
      </c>
      <c r="G34" s="832" t="s">
        <v>2047</v>
      </c>
      <c r="H34" s="835"/>
      <c r="I34" s="832" t="s">
        <v>2048</v>
      </c>
      <c r="J34" s="832" t="s">
        <v>2049</v>
      </c>
      <c r="K34" s="832" t="s">
        <v>2050</v>
      </c>
    </row>
    <row r="35" spans="1:11" ht="78">
      <c r="A35" s="836"/>
      <c r="B35" s="798"/>
      <c r="C35" s="798"/>
      <c r="D35" s="798"/>
      <c r="E35" s="798"/>
      <c r="F35" s="798"/>
      <c r="G35" s="798"/>
      <c r="H35" s="798"/>
      <c r="I35" s="798"/>
      <c r="J35" s="799" t="s">
        <v>2051</v>
      </c>
      <c r="K35" s="799" t="s">
        <v>2052</v>
      </c>
    </row>
    <row r="36" spans="1:11" ht="26">
      <c r="A36" s="836"/>
      <c r="B36" s="798"/>
      <c r="C36" s="798"/>
      <c r="D36" s="798"/>
      <c r="E36" s="798"/>
      <c r="F36" s="798"/>
      <c r="G36" s="798"/>
      <c r="H36" s="798"/>
      <c r="I36" s="798"/>
      <c r="J36" s="799" t="s">
        <v>2053</v>
      </c>
      <c r="K36" s="799" t="s">
        <v>2054</v>
      </c>
    </row>
    <row r="37" spans="1:11" ht="78">
      <c r="A37" s="836"/>
      <c r="B37" s="798"/>
      <c r="C37" s="798"/>
      <c r="D37" s="798"/>
      <c r="E37" s="798"/>
      <c r="F37" s="798"/>
      <c r="G37" s="798"/>
      <c r="H37" s="798"/>
      <c r="I37" s="798"/>
      <c r="J37" s="799" t="s">
        <v>2055</v>
      </c>
      <c r="K37" s="799" t="s">
        <v>2056</v>
      </c>
    </row>
    <row r="38" spans="1:11" ht="65">
      <c r="A38" s="836"/>
      <c r="B38" s="798"/>
      <c r="C38" s="798"/>
      <c r="D38" s="798"/>
      <c r="E38" s="798"/>
      <c r="F38" s="798"/>
      <c r="G38" s="798"/>
      <c r="H38" s="798"/>
      <c r="I38" s="798"/>
      <c r="J38" s="799" t="s">
        <v>2057</v>
      </c>
      <c r="K38" s="799" t="s">
        <v>2058</v>
      </c>
    </row>
    <row r="39" spans="1:11" ht="65">
      <c r="A39" s="836"/>
      <c r="B39" s="798"/>
      <c r="C39" s="798"/>
      <c r="D39" s="798"/>
      <c r="E39" s="798"/>
      <c r="F39" s="798"/>
      <c r="G39" s="798"/>
      <c r="H39" s="798"/>
      <c r="I39" s="798"/>
      <c r="J39" s="799" t="s">
        <v>2031</v>
      </c>
      <c r="K39" s="799" t="s">
        <v>2059</v>
      </c>
    </row>
    <row r="40" spans="1:11" ht="117">
      <c r="A40" s="836"/>
      <c r="B40" s="798"/>
      <c r="C40" s="798"/>
      <c r="D40" s="798"/>
      <c r="E40" s="798"/>
      <c r="F40" s="798"/>
      <c r="G40" s="798"/>
      <c r="H40" s="798"/>
      <c r="I40" s="798"/>
      <c r="J40" s="799" t="s">
        <v>2027</v>
      </c>
      <c r="K40" s="799" t="s">
        <v>2060</v>
      </c>
    </row>
    <row r="41" spans="1:11" ht="409.5">
      <c r="A41" s="836"/>
      <c r="B41" s="798"/>
      <c r="C41" s="798"/>
      <c r="D41" s="798"/>
      <c r="E41" s="798"/>
      <c r="F41" s="798"/>
      <c r="G41" s="798"/>
      <c r="H41" s="798"/>
      <c r="I41" s="798"/>
      <c r="J41" s="799" t="s">
        <v>2061</v>
      </c>
      <c r="K41" s="799" t="s">
        <v>2062</v>
      </c>
    </row>
    <row r="42" spans="1:11" ht="130">
      <c r="A42" s="836"/>
      <c r="B42" s="798"/>
      <c r="C42" s="798"/>
      <c r="D42" s="798"/>
      <c r="E42" s="798"/>
      <c r="F42" s="798"/>
      <c r="G42" s="798"/>
      <c r="H42" s="798"/>
      <c r="I42" s="798"/>
      <c r="J42" s="799" t="s">
        <v>2063</v>
      </c>
      <c r="K42" s="799" t="s">
        <v>2064</v>
      </c>
    </row>
    <row r="43" spans="1:11" ht="104">
      <c r="A43" s="836"/>
      <c r="B43" s="798"/>
      <c r="C43" s="798"/>
      <c r="D43" s="798"/>
      <c r="E43" s="798"/>
      <c r="F43" s="798"/>
      <c r="G43" s="798"/>
      <c r="H43" s="798"/>
      <c r="I43" s="798"/>
      <c r="J43" s="799" t="s">
        <v>2065</v>
      </c>
      <c r="K43" s="799" t="s">
        <v>2066</v>
      </c>
    </row>
    <row r="44" spans="1:11" ht="104">
      <c r="A44" s="836"/>
      <c r="B44" s="798"/>
      <c r="C44" s="798"/>
      <c r="D44" s="798"/>
      <c r="E44" s="798"/>
      <c r="F44" s="798"/>
      <c r="G44" s="798"/>
      <c r="H44" s="798"/>
      <c r="I44" s="798"/>
      <c r="J44" s="799" t="s">
        <v>2067</v>
      </c>
      <c r="K44" s="799" t="s">
        <v>2068</v>
      </c>
    </row>
    <row r="45" spans="1:11" ht="208">
      <c r="A45" s="834" t="s">
        <v>2069</v>
      </c>
      <c r="B45" s="832" t="s">
        <v>2070</v>
      </c>
      <c r="C45" s="835"/>
      <c r="D45" s="832" t="s">
        <v>2070</v>
      </c>
      <c r="E45" s="835"/>
      <c r="F45" s="832" t="s">
        <v>2071</v>
      </c>
      <c r="G45" s="832" t="s">
        <v>2072</v>
      </c>
      <c r="H45" s="832" t="s">
        <v>2073</v>
      </c>
      <c r="I45" s="832" t="s">
        <v>2074</v>
      </c>
      <c r="J45" s="832" t="s">
        <v>2031</v>
      </c>
      <c r="K45" s="832" t="s">
        <v>2075</v>
      </c>
    </row>
    <row r="46" spans="1:11" ht="143">
      <c r="A46" s="836"/>
      <c r="B46" s="799"/>
      <c r="C46" s="798"/>
      <c r="D46" s="799"/>
      <c r="E46" s="798"/>
      <c r="F46" s="799"/>
      <c r="G46" s="799"/>
      <c r="H46" s="799"/>
      <c r="I46" s="799"/>
      <c r="J46" s="799" t="s">
        <v>2076</v>
      </c>
      <c r="K46" s="799" t="s">
        <v>2077</v>
      </c>
    </row>
    <row r="47" spans="1:11" ht="65">
      <c r="A47" s="836"/>
      <c r="B47" s="799"/>
      <c r="C47" s="798"/>
      <c r="D47" s="799"/>
      <c r="E47" s="798"/>
      <c r="F47" s="799"/>
      <c r="G47" s="799"/>
      <c r="H47" s="799"/>
      <c r="I47" s="799"/>
      <c r="J47" s="799" t="s">
        <v>2078</v>
      </c>
      <c r="K47" s="799" t="s">
        <v>2079</v>
      </c>
    </row>
    <row r="48" spans="1:11" ht="208">
      <c r="A48" s="831" t="s">
        <v>2080</v>
      </c>
      <c r="B48" s="838" t="s">
        <v>2070</v>
      </c>
      <c r="C48" s="839"/>
      <c r="D48" s="838" t="s">
        <v>2070</v>
      </c>
      <c r="E48" s="839"/>
      <c r="F48" s="838" t="s">
        <v>2071</v>
      </c>
      <c r="G48" s="838" t="s">
        <v>2072</v>
      </c>
      <c r="H48" s="838" t="s">
        <v>2073</v>
      </c>
      <c r="I48" s="838" t="s">
        <v>2074</v>
      </c>
      <c r="J48" s="839"/>
      <c r="K48" s="839"/>
    </row>
    <row r="49" spans="1:11" ht="143">
      <c r="A49" s="802"/>
      <c r="B49" s="514"/>
      <c r="C49" s="805"/>
      <c r="D49" s="514"/>
      <c r="E49" s="805"/>
      <c r="F49" s="514"/>
      <c r="G49" s="514"/>
      <c r="H49" s="514"/>
      <c r="I49" s="514"/>
      <c r="J49" s="514" t="s">
        <v>2076</v>
      </c>
      <c r="K49" s="514" t="s">
        <v>2077</v>
      </c>
    </row>
    <row r="50" spans="1:11" ht="65">
      <c r="A50" s="802"/>
      <c r="B50" s="514"/>
      <c r="C50" s="805"/>
      <c r="D50" s="514"/>
      <c r="E50" s="805"/>
      <c r="F50" s="514"/>
      <c r="G50" s="514"/>
      <c r="H50" s="514"/>
      <c r="I50" s="514"/>
      <c r="J50" s="514" t="s">
        <v>2078</v>
      </c>
      <c r="K50" s="514" t="s">
        <v>2079</v>
      </c>
    </row>
    <row r="51" spans="1:11" ht="169">
      <c r="A51" s="831" t="s">
        <v>2081</v>
      </c>
      <c r="B51" s="838" t="s">
        <v>2070</v>
      </c>
      <c r="C51" s="839"/>
      <c r="D51" s="838" t="s">
        <v>2070</v>
      </c>
      <c r="E51" s="839"/>
      <c r="F51" s="838" t="s">
        <v>2082</v>
      </c>
      <c r="G51" s="838" t="s">
        <v>2072</v>
      </c>
      <c r="H51" s="838" t="s">
        <v>2073</v>
      </c>
      <c r="I51" s="838" t="s">
        <v>2074</v>
      </c>
      <c r="J51" s="839"/>
      <c r="K51" s="839"/>
    </row>
    <row r="52" spans="1:11" ht="143">
      <c r="A52" s="802"/>
      <c r="B52" s="514"/>
      <c r="C52" s="805"/>
      <c r="D52" s="514"/>
      <c r="E52" s="805"/>
      <c r="F52" s="514"/>
      <c r="G52" s="514"/>
      <c r="H52" s="514"/>
      <c r="I52" s="514"/>
      <c r="J52" s="514" t="s">
        <v>2076</v>
      </c>
      <c r="K52" s="514" t="s">
        <v>2077</v>
      </c>
    </row>
    <row r="53" spans="1:11" ht="65">
      <c r="A53" s="802"/>
      <c r="B53" s="514"/>
      <c r="C53" s="805"/>
      <c r="D53" s="514"/>
      <c r="E53" s="805"/>
      <c r="F53" s="514"/>
      <c r="G53" s="514"/>
      <c r="H53" s="514"/>
      <c r="I53" s="514"/>
      <c r="J53" s="514" t="s">
        <v>2078</v>
      </c>
      <c r="K53" s="514" t="s">
        <v>2079</v>
      </c>
    </row>
    <row r="54" spans="1:11" ht="208">
      <c r="A54" s="831" t="s">
        <v>2083</v>
      </c>
      <c r="B54" s="838" t="s">
        <v>2070</v>
      </c>
      <c r="C54" s="839"/>
      <c r="D54" s="838" t="s">
        <v>2070</v>
      </c>
      <c r="E54" s="839"/>
      <c r="F54" s="838" t="s">
        <v>2071</v>
      </c>
      <c r="G54" s="838" t="s">
        <v>2072</v>
      </c>
      <c r="H54" s="838" t="s">
        <v>2073</v>
      </c>
      <c r="I54" s="838" t="s">
        <v>2074</v>
      </c>
      <c r="J54" s="839"/>
      <c r="K54" s="839"/>
    </row>
    <row r="55" spans="1:11" ht="143">
      <c r="A55" s="802"/>
      <c r="B55" s="514"/>
      <c r="C55" s="805"/>
      <c r="D55" s="514"/>
      <c r="E55" s="805"/>
      <c r="F55" s="514"/>
      <c r="G55" s="514"/>
      <c r="H55" s="514"/>
      <c r="I55" s="514"/>
      <c r="J55" s="514" t="s">
        <v>2076</v>
      </c>
      <c r="K55" s="514" t="s">
        <v>2077</v>
      </c>
    </row>
    <row r="56" spans="1:11" ht="65">
      <c r="A56" s="802"/>
      <c r="B56" s="514"/>
      <c r="C56" s="805"/>
      <c r="D56" s="514"/>
      <c r="E56" s="805"/>
      <c r="F56" s="514"/>
      <c r="G56" s="514"/>
      <c r="H56" s="514"/>
      <c r="I56" s="514"/>
      <c r="J56" s="514" t="s">
        <v>2078</v>
      </c>
      <c r="K56" s="514" t="s">
        <v>2079</v>
      </c>
    </row>
    <row r="57" spans="1:11" ht="409.5">
      <c r="A57" s="831" t="s">
        <v>2084</v>
      </c>
      <c r="B57" s="839"/>
      <c r="C57" s="839"/>
      <c r="D57" s="839"/>
      <c r="E57" s="838" t="s">
        <v>2085</v>
      </c>
      <c r="F57" s="839"/>
      <c r="G57" s="838" t="s">
        <v>2086</v>
      </c>
      <c r="H57" s="839"/>
      <c r="I57" s="839"/>
      <c r="J57" s="838" t="s">
        <v>2049</v>
      </c>
      <c r="K57" s="838" t="s">
        <v>2050</v>
      </c>
    </row>
    <row r="58" spans="1:11" ht="78">
      <c r="A58" s="802"/>
      <c r="B58" s="805"/>
      <c r="C58" s="805"/>
      <c r="D58" s="805"/>
      <c r="E58" s="805"/>
      <c r="F58" s="805"/>
      <c r="G58" s="805"/>
      <c r="H58" s="805"/>
      <c r="I58" s="805"/>
      <c r="J58" s="514" t="s">
        <v>2087</v>
      </c>
      <c r="K58" s="514" t="s">
        <v>2052</v>
      </c>
    </row>
    <row r="59" spans="1:11" ht="26">
      <c r="A59" s="802"/>
      <c r="B59" s="805"/>
      <c r="C59" s="805"/>
      <c r="D59" s="805"/>
      <c r="E59" s="805"/>
      <c r="F59" s="805"/>
      <c r="G59" s="805"/>
      <c r="H59" s="805"/>
      <c r="I59" s="805"/>
      <c r="J59" s="514" t="s">
        <v>2088</v>
      </c>
      <c r="K59" s="514" t="s">
        <v>2054</v>
      </c>
    </row>
    <row r="60" spans="1:11" ht="78">
      <c r="A60" s="802"/>
      <c r="B60" s="805"/>
      <c r="C60" s="805"/>
      <c r="D60" s="805"/>
      <c r="E60" s="805"/>
      <c r="F60" s="805"/>
      <c r="G60" s="805"/>
      <c r="H60" s="805"/>
      <c r="I60" s="805"/>
      <c r="J60" s="514" t="s">
        <v>2055</v>
      </c>
      <c r="K60" s="514" t="s">
        <v>2056</v>
      </c>
    </row>
    <row r="61" spans="1:11" ht="65">
      <c r="A61" s="802"/>
      <c r="B61" s="805"/>
      <c r="C61" s="805"/>
      <c r="D61" s="805"/>
      <c r="E61" s="805"/>
      <c r="F61" s="805"/>
      <c r="G61" s="805"/>
      <c r="H61" s="805"/>
      <c r="I61" s="805"/>
      <c r="J61" s="514" t="s">
        <v>2057</v>
      </c>
      <c r="K61" s="514" t="s">
        <v>2058</v>
      </c>
    </row>
    <row r="62" spans="1:11" ht="65">
      <c r="A62" s="802"/>
      <c r="B62" s="805"/>
      <c r="C62" s="805"/>
      <c r="D62" s="805"/>
      <c r="E62" s="805"/>
      <c r="F62" s="805"/>
      <c r="G62" s="805"/>
      <c r="H62" s="805"/>
      <c r="I62" s="805"/>
      <c r="J62" s="514" t="s">
        <v>2037</v>
      </c>
      <c r="K62" s="514" t="s">
        <v>2059</v>
      </c>
    </row>
    <row r="63" spans="1:11" ht="195">
      <c r="A63" s="802"/>
      <c r="B63" s="805"/>
      <c r="C63" s="805"/>
      <c r="D63" s="805"/>
      <c r="E63" s="805"/>
      <c r="F63" s="805"/>
      <c r="G63" s="805"/>
      <c r="H63" s="805"/>
      <c r="I63" s="805"/>
      <c r="J63" s="514" t="s">
        <v>2063</v>
      </c>
      <c r="K63" s="514" t="s">
        <v>2089</v>
      </c>
    </row>
    <row r="64" spans="1:11" ht="338">
      <c r="A64" s="802"/>
      <c r="B64" s="805"/>
      <c r="C64" s="805"/>
      <c r="D64" s="805"/>
      <c r="E64" s="805"/>
      <c r="F64" s="805"/>
      <c r="G64" s="805"/>
      <c r="H64" s="805"/>
      <c r="I64" s="805"/>
      <c r="J64" s="514" t="s">
        <v>2065</v>
      </c>
      <c r="K64" s="514" t="s">
        <v>2090</v>
      </c>
    </row>
    <row r="65" spans="1:11" ht="409.5">
      <c r="A65" s="802"/>
      <c r="B65" s="805"/>
      <c r="C65" s="805"/>
      <c r="D65" s="805"/>
      <c r="E65" s="805"/>
      <c r="F65" s="805"/>
      <c r="G65" s="805"/>
      <c r="H65" s="805"/>
      <c r="I65" s="805"/>
      <c r="J65" s="514" t="s">
        <v>2009</v>
      </c>
      <c r="K65" s="514" t="s">
        <v>2091</v>
      </c>
    </row>
    <row r="66" spans="1:11" ht="234">
      <c r="A66" s="802"/>
      <c r="B66" s="805"/>
      <c r="C66" s="805"/>
      <c r="D66" s="805"/>
      <c r="E66" s="805"/>
      <c r="F66" s="805"/>
      <c r="G66" s="805"/>
      <c r="H66" s="805"/>
      <c r="I66" s="805"/>
      <c r="J66" s="514" t="s">
        <v>2092</v>
      </c>
      <c r="K66" s="514" t="s">
        <v>2093</v>
      </c>
    </row>
    <row r="67" spans="1:11" ht="208">
      <c r="A67" s="802"/>
      <c r="B67" s="805"/>
      <c r="C67" s="805"/>
      <c r="D67" s="805"/>
      <c r="E67" s="805"/>
      <c r="F67" s="805"/>
      <c r="G67" s="805"/>
      <c r="H67" s="805"/>
      <c r="I67" s="805"/>
      <c r="J67" s="514" t="s">
        <v>2094</v>
      </c>
      <c r="K67" s="514" t="s">
        <v>2095</v>
      </c>
    </row>
    <row r="68" spans="1:11" ht="130">
      <c r="A68" s="802"/>
      <c r="B68" s="805"/>
      <c r="C68" s="805"/>
      <c r="D68" s="805"/>
      <c r="E68" s="805"/>
      <c r="F68" s="805"/>
      <c r="G68" s="805"/>
      <c r="H68" s="805"/>
      <c r="I68" s="805"/>
      <c r="J68" s="514" t="s">
        <v>2096</v>
      </c>
      <c r="K68" s="514" t="s">
        <v>2097</v>
      </c>
    </row>
    <row r="69" spans="1:11" ht="65">
      <c r="A69" s="802"/>
      <c r="B69" s="805"/>
      <c r="C69" s="805"/>
      <c r="D69" s="805"/>
      <c r="E69" s="805"/>
      <c r="F69" s="805"/>
      <c r="G69" s="805"/>
      <c r="H69" s="805"/>
      <c r="I69" s="805"/>
      <c r="J69" s="514" t="s">
        <v>2098</v>
      </c>
      <c r="K69" s="514" t="s">
        <v>2099</v>
      </c>
    </row>
    <row r="70" spans="1:11" ht="390">
      <c r="A70" s="802"/>
      <c r="B70" s="805"/>
      <c r="C70" s="805"/>
      <c r="D70" s="805"/>
      <c r="E70" s="805"/>
      <c r="F70" s="805"/>
      <c r="G70" s="805"/>
      <c r="H70" s="805"/>
      <c r="I70" s="805"/>
      <c r="J70" s="514" t="s">
        <v>2027</v>
      </c>
      <c r="K70" s="514" t="s">
        <v>2100</v>
      </c>
    </row>
    <row r="71" spans="1:11" ht="52">
      <c r="A71" s="802"/>
      <c r="B71" s="805"/>
      <c r="C71" s="805"/>
      <c r="D71" s="805"/>
      <c r="E71" s="805"/>
      <c r="F71" s="805"/>
      <c r="G71" s="805"/>
      <c r="H71" s="805"/>
      <c r="I71" s="805"/>
      <c r="J71" s="514" t="s">
        <v>2101</v>
      </c>
      <c r="K71" s="514" t="s">
        <v>2102</v>
      </c>
    </row>
    <row r="72" spans="1:11" ht="208">
      <c r="A72" s="831" t="s">
        <v>2103</v>
      </c>
      <c r="B72" s="838" t="s">
        <v>2070</v>
      </c>
      <c r="C72" s="839"/>
      <c r="D72" s="838" t="s">
        <v>2070</v>
      </c>
      <c r="E72" s="839"/>
      <c r="F72" s="838" t="s">
        <v>2071</v>
      </c>
      <c r="G72" s="838" t="s">
        <v>2072</v>
      </c>
      <c r="H72" s="838" t="s">
        <v>2073</v>
      </c>
      <c r="I72" s="838" t="s">
        <v>2074</v>
      </c>
      <c r="J72" s="839"/>
      <c r="K72" s="839"/>
    </row>
    <row r="73" spans="1:11" ht="143">
      <c r="A73" s="802"/>
      <c r="B73" s="514"/>
      <c r="C73" s="805"/>
      <c r="D73" s="514"/>
      <c r="E73" s="805"/>
      <c r="F73" s="514"/>
      <c r="G73" s="514"/>
      <c r="H73" s="514"/>
      <c r="I73" s="514"/>
      <c r="J73" s="514" t="s">
        <v>2076</v>
      </c>
      <c r="K73" s="514" t="s">
        <v>2077</v>
      </c>
    </row>
    <row r="74" spans="1:11" ht="65">
      <c r="A74" s="802"/>
      <c r="B74" s="514"/>
      <c r="C74" s="805"/>
      <c r="D74" s="514"/>
      <c r="E74" s="805"/>
      <c r="F74" s="514"/>
      <c r="G74" s="514"/>
      <c r="H74" s="514"/>
      <c r="I74" s="514"/>
      <c r="J74" s="514" t="s">
        <v>2078</v>
      </c>
      <c r="K74" s="514" t="s">
        <v>2079</v>
      </c>
    </row>
    <row r="75" spans="1:11" ht="104">
      <c r="A75" s="831" t="s">
        <v>2104</v>
      </c>
      <c r="B75" s="839"/>
      <c r="C75" s="839"/>
      <c r="D75" s="839"/>
      <c r="E75" s="839"/>
      <c r="F75" s="839"/>
      <c r="G75" s="839"/>
      <c r="H75" s="839"/>
      <c r="I75" s="838" t="s">
        <v>2105</v>
      </c>
      <c r="J75" s="838" t="s">
        <v>2106</v>
      </c>
      <c r="K75" s="838" t="s">
        <v>2107</v>
      </c>
    </row>
    <row r="76" spans="1:11" ht="130">
      <c r="A76" s="802"/>
      <c r="B76" s="805"/>
      <c r="C76" s="805"/>
      <c r="D76" s="805"/>
      <c r="E76" s="805"/>
      <c r="F76" s="805"/>
      <c r="G76" s="805"/>
      <c r="H76" s="805"/>
      <c r="I76" s="805"/>
      <c r="J76" s="514" t="s">
        <v>2108</v>
      </c>
      <c r="K76" s="514" t="s">
        <v>2109</v>
      </c>
    </row>
    <row r="77" spans="1:11" ht="130">
      <c r="A77" s="802"/>
      <c r="B77" s="805"/>
      <c r="C77" s="805"/>
      <c r="D77" s="805"/>
      <c r="E77" s="805"/>
      <c r="F77" s="805"/>
      <c r="G77" s="805"/>
      <c r="H77" s="805"/>
      <c r="I77" s="805"/>
      <c r="J77" s="514" t="s">
        <v>2110</v>
      </c>
      <c r="K77" s="514" t="s">
        <v>2111</v>
      </c>
    </row>
    <row r="78" spans="1:11" ht="91">
      <c r="A78" s="802"/>
      <c r="B78" s="805"/>
      <c r="C78" s="805"/>
      <c r="D78" s="805"/>
      <c r="E78" s="805"/>
      <c r="F78" s="805"/>
      <c r="G78" s="805"/>
      <c r="H78" s="805"/>
      <c r="I78" s="805"/>
      <c r="J78" s="514" t="s">
        <v>2112</v>
      </c>
      <c r="K78" s="514" t="s">
        <v>2113</v>
      </c>
    </row>
    <row r="79" spans="1:11" ht="65">
      <c r="A79" s="802"/>
      <c r="B79" s="805"/>
      <c r="C79" s="805"/>
      <c r="D79" s="805"/>
      <c r="E79" s="805"/>
      <c r="F79" s="805"/>
      <c r="G79" s="805"/>
      <c r="H79" s="805"/>
      <c r="I79" s="805"/>
      <c r="J79" s="514" t="s">
        <v>2114</v>
      </c>
      <c r="K79" s="514" t="s">
        <v>2115</v>
      </c>
    </row>
    <row r="80" spans="1:11" ht="39">
      <c r="A80" s="802"/>
      <c r="B80" s="805"/>
      <c r="C80" s="805"/>
      <c r="D80" s="805"/>
      <c r="E80" s="805"/>
      <c r="F80" s="805"/>
      <c r="G80" s="805"/>
      <c r="H80" s="805"/>
      <c r="I80" s="805"/>
      <c r="J80" s="514" t="s">
        <v>2116</v>
      </c>
      <c r="K80" s="514" t="s">
        <v>2117</v>
      </c>
    </row>
    <row r="81" spans="1:11" ht="91">
      <c r="A81" s="802"/>
      <c r="B81" s="805"/>
      <c r="C81" s="805"/>
      <c r="D81" s="805"/>
      <c r="E81" s="805"/>
      <c r="F81" s="805"/>
      <c r="G81" s="805"/>
      <c r="H81" s="805"/>
      <c r="I81" s="805"/>
      <c r="J81" s="514" t="s">
        <v>2118</v>
      </c>
      <c r="K81" s="514" t="s">
        <v>2119</v>
      </c>
    </row>
    <row r="82" spans="1:11" ht="26">
      <c r="A82" s="802"/>
      <c r="B82" s="805"/>
      <c r="C82" s="805"/>
      <c r="D82" s="805"/>
      <c r="E82" s="805"/>
      <c r="F82" s="805"/>
      <c r="G82" s="805"/>
      <c r="H82" s="805"/>
      <c r="I82" s="805"/>
      <c r="J82" s="514" t="s">
        <v>2120</v>
      </c>
      <c r="K82" s="514" t="s">
        <v>2121</v>
      </c>
    </row>
    <row r="83" spans="1:11" ht="39">
      <c r="A83" s="802"/>
      <c r="B83" s="805"/>
      <c r="C83" s="805"/>
      <c r="D83" s="805"/>
      <c r="E83" s="805"/>
      <c r="F83" s="805"/>
      <c r="G83" s="805"/>
      <c r="H83" s="805"/>
      <c r="I83" s="805"/>
      <c r="J83" s="514" t="s">
        <v>2122</v>
      </c>
      <c r="K83" s="514" t="s">
        <v>2123</v>
      </c>
    </row>
    <row r="84" spans="1:11" ht="104">
      <c r="A84" s="802"/>
      <c r="B84" s="805"/>
      <c r="C84" s="805"/>
      <c r="D84" s="805"/>
      <c r="E84" s="805"/>
      <c r="F84" s="805"/>
      <c r="G84" s="805"/>
      <c r="H84" s="805"/>
      <c r="I84" s="805"/>
      <c r="J84" s="514" t="s">
        <v>2041</v>
      </c>
      <c r="K84" s="514" t="s">
        <v>2124</v>
      </c>
    </row>
    <row r="85" spans="1:11" ht="52">
      <c r="A85" s="802"/>
      <c r="B85" s="805"/>
      <c r="C85" s="805"/>
      <c r="D85" s="805"/>
      <c r="E85" s="805"/>
      <c r="F85" s="805"/>
      <c r="G85" s="805"/>
      <c r="H85" s="805"/>
      <c r="I85" s="805"/>
      <c r="J85" s="514" t="s">
        <v>2125</v>
      </c>
      <c r="K85" s="514" t="s">
        <v>2126</v>
      </c>
    </row>
    <row r="86" spans="1:11" ht="208">
      <c r="A86" s="831" t="s">
        <v>2127</v>
      </c>
      <c r="B86" s="838" t="s">
        <v>2070</v>
      </c>
      <c r="C86" s="839"/>
      <c r="D86" s="838" t="s">
        <v>2070</v>
      </c>
      <c r="E86" s="839"/>
      <c r="F86" s="838" t="s">
        <v>2071</v>
      </c>
      <c r="G86" s="838" t="s">
        <v>2072</v>
      </c>
      <c r="H86" s="838" t="s">
        <v>2073</v>
      </c>
      <c r="I86" s="838" t="s">
        <v>2074</v>
      </c>
      <c r="J86" s="839"/>
      <c r="K86" s="839"/>
    </row>
    <row r="87" spans="1:11" ht="143">
      <c r="A87" s="802"/>
      <c r="B87" s="514"/>
      <c r="C87" s="805"/>
      <c r="D87" s="514"/>
      <c r="E87" s="805"/>
      <c r="F87" s="514"/>
      <c r="G87" s="514"/>
      <c r="H87" s="514"/>
      <c r="I87" s="514"/>
      <c r="J87" s="514" t="s">
        <v>2076</v>
      </c>
      <c r="K87" s="514" t="s">
        <v>2077</v>
      </c>
    </row>
    <row r="88" spans="1:11" ht="65">
      <c r="A88" s="802"/>
      <c r="B88" s="514"/>
      <c r="C88" s="805"/>
      <c r="D88" s="514"/>
      <c r="E88" s="805"/>
      <c r="F88" s="514"/>
      <c r="G88" s="514"/>
      <c r="H88" s="514"/>
      <c r="I88" s="514"/>
      <c r="J88" s="514" t="s">
        <v>2078</v>
      </c>
      <c r="K88" s="514" t="s">
        <v>2079</v>
      </c>
    </row>
    <row r="89" spans="1:11" ht="208">
      <c r="A89" s="831" t="s">
        <v>2128</v>
      </c>
      <c r="B89" s="838" t="s">
        <v>2070</v>
      </c>
      <c r="C89" s="839"/>
      <c r="D89" s="838" t="s">
        <v>2070</v>
      </c>
      <c r="E89" s="839"/>
      <c r="F89" s="838" t="s">
        <v>2071</v>
      </c>
      <c r="G89" s="838" t="s">
        <v>2072</v>
      </c>
      <c r="H89" s="838" t="s">
        <v>2073</v>
      </c>
      <c r="I89" s="838" t="s">
        <v>2074</v>
      </c>
      <c r="J89" s="839"/>
      <c r="K89" s="839"/>
    </row>
    <row r="90" spans="1:11" ht="143">
      <c r="A90" s="802"/>
      <c r="B90" s="514"/>
      <c r="C90" s="805"/>
      <c r="D90" s="514"/>
      <c r="E90" s="805"/>
      <c r="F90" s="514"/>
      <c r="G90" s="514"/>
      <c r="H90" s="514"/>
      <c r="I90" s="514"/>
      <c r="J90" s="514" t="s">
        <v>2076</v>
      </c>
      <c r="K90" s="514" t="s">
        <v>2077</v>
      </c>
    </row>
    <row r="91" spans="1:11" ht="65">
      <c r="A91" s="802"/>
      <c r="B91" s="514"/>
      <c r="C91" s="805"/>
      <c r="D91" s="514"/>
      <c r="E91" s="805"/>
      <c r="F91" s="514"/>
      <c r="G91" s="514"/>
      <c r="H91" s="514"/>
      <c r="I91" s="514"/>
      <c r="J91" s="514" t="s">
        <v>2078</v>
      </c>
      <c r="K91" s="514" t="s">
        <v>2079</v>
      </c>
    </row>
    <row r="92" spans="1:11" ht="208">
      <c r="A92" s="840" t="s">
        <v>2129</v>
      </c>
      <c r="B92" s="838" t="s">
        <v>2070</v>
      </c>
      <c r="C92" s="839"/>
      <c r="D92" s="838" t="s">
        <v>2070</v>
      </c>
      <c r="E92" s="839"/>
      <c r="F92" s="838" t="s">
        <v>2071</v>
      </c>
      <c r="G92" s="838" t="s">
        <v>2072</v>
      </c>
      <c r="H92" s="838" t="s">
        <v>2073</v>
      </c>
      <c r="I92" s="838" t="s">
        <v>2074</v>
      </c>
      <c r="J92" s="839"/>
      <c r="K92" s="839"/>
    </row>
    <row r="93" spans="1:11" ht="143">
      <c r="A93" s="802"/>
      <c r="B93" s="514"/>
      <c r="C93" s="805"/>
      <c r="D93" s="514"/>
      <c r="E93" s="805"/>
      <c r="F93" s="514"/>
      <c r="G93" s="514"/>
      <c r="H93" s="514"/>
      <c r="I93" s="514"/>
      <c r="J93" s="514" t="s">
        <v>2076</v>
      </c>
      <c r="K93" s="514" t="s">
        <v>2077</v>
      </c>
    </row>
    <row r="94" spans="1:11" ht="65">
      <c r="A94" s="802"/>
      <c r="B94" s="514"/>
      <c r="C94" s="805"/>
      <c r="D94" s="514"/>
      <c r="E94" s="805"/>
      <c r="F94" s="514"/>
      <c r="G94" s="514"/>
      <c r="H94" s="514"/>
      <c r="I94" s="514"/>
      <c r="J94" s="514" t="s">
        <v>2078</v>
      </c>
      <c r="K94" s="514" t="s">
        <v>2079</v>
      </c>
    </row>
    <row r="95" spans="1:11" ht="104">
      <c r="A95" s="831" t="s">
        <v>2130</v>
      </c>
      <c r="B95" s="839"/>
      <c r="C95" s="839"/>
      <c r="D95" s="839"/>
      <c r="E95" s="839"/>
      <c r="F95" s="839"/>
      <c r="G95" s="839"/>
      <c r="H95" s="839"/>
      <c r="I95" s="838" t="s">
        <v>2131</v>
      </c>
      <c r="J95" s="838" t="s">
        <v>2132</v>
      </c>
      <c r="K95" s="838" t="s">
        <v>2133</v>
      </c>
    </row>
    <row r="96" spans="1:11" ht="65">
      <c r="A96" s="831" t="s">
        <v>2134</v>
      </c>
      <c r="B96" s="839"/>
      <c r="C96" s="839"/>
      <c r="D96" s="839"/>
      <c r="E96" s="839"/>
      <c r="F96" s="839"/>
      <c r="G96" s="839"/>
      <c r="H96" s="839"/>
      <c r="I96" s="839"/>
      <c r="J96" s="838" t="s">
        <v>2031</v>
      </c>
      <c r="K96" s="838" t="s">
        <v>2135</v>
      </c>
    </row>
    <row r="97" spans="1:11" ht="52">
      <c r="A97" s="831" t="s">
        <v>2136</v>
      </c>
      <c r="B97" s="839"/>
      <c r="C97" s="839"/>
      <c r="D97" s="839"/>
      <c r="E97" s="839"/>
      <c r="F97" s="839"/>
      <c r="G97" s="839"/>
      <c r="H97" s="839"/>
      <c r="I97" s="839"/>
      <c r="J97" s="838" t="s">
        <v>2031</v>
      </c>
      <c r="K97" s="838" t="s">
        <v>2137</v>
      </c>
    </row>
    <row r="98" spans="1:11" ht="78">
      <c r="A98" s="802"/>
      <c r="B98" s="805"/>
      <c r="C98" s="805"/>
      <c r="D98" s="805"/>
      <c r="E98" s="805"/>
      <c r="F98" s="805"/>
      <c r="G98" s="805"/>
      <c r="H98" s="805"/>
      <c r="I98" s="805"/>
      <c r="J98" s="514" t="s">
        <v>2061</v>
      </c>
      <c r="K98" s="514" t="s">
        <v>2138</v>
      </c>
    </row>
    <row r="99" spans="1:11" ht="26">
      <c r="A99" s="802"/>
      <c r="B99" s="805"/>
      <c r="C99" s="805"/>
      <c r="D99" s="805"/>
      <c r="E99" s="805"/>
      <c r="F99" s="805"/>
      <c r="G99" s="805"/>
      <c r="H99" s="805"/>
      <c r="I99" s="805"/>
      <c r="J99" s="514" t="s">
        <v>2139</v>
      </c>
      <c r="K99" s="514" t="s">
        <v>2140</v>
      </c>
    </row>
    <row r="100" spans="1:11" ht="91">
      <c r="A100" s="802"/>
      <c r="B100" s="805"/>
      <c r="C100" s="805"/>
      <c r="D100" s="805"/>
      <c r="E100" s="805"/>
      <c r="F100" s="805"/>
      <c r="G100" s="805"/>
      <c r="H100" s="805"/>
      <c r="I100" s="805"/>
      <c r="J100" s="514" t="s">
        <v>2141</v>
      </c>
      <c r="K100" s="514" t="s">
        <v>2142</v>
      </c>
    </row>
    <row r="101" spans="1:11" ht="104">
      <c r="A101" s="802"/>
      <c r="B101" s="805"/>
      <c r="C101" s="805"/>
      <c r="D101" s="805"/>
      <c r="E101" s="805"/>
      <c r="F101" s="805"/>
      <c r="G101" s="805"/>
      <c r="H101" s="805"/>
      <c r="I101" s="805"/>
      <c r="J101" s="514" t="s">
        <v>2143</v>
      </c>
      <c r="K101" s="514" t="s">
        <v>2144</v>
      </c>
    </row>
    <row r="102" spans="1:11" ht="39">
      <c r="A102" s="802"/>
      <c r="B102" s="805"/>
      <c r="C102" s="805"/>
      <c r="D102" s="805"/>
      <c r="E102" s="805"/>
      <c r="F102" s="805"/>
      <c r="G102" s="805"/>
      <c r="H102" s="805"/>
      <c r="I102" s="805"/>
      <c r="J102" s="514" t="s">
        <v>2145</v>
      </c>
      <c r="K102" s="514" t="s">
        <v>2146</v>
      </c>
    </row>
    <row r="103" spans="1:11" ht="13">
      <c r="A103" s="829" t="s">
        <v>1923</v>
      </c>
      <c r="B103" s="841"/>
      <c r="C103" s="841"/>
      <c r="D103" s="841"/>
      <c r="E103" s="841"/>
      <c r="F103" s="841"/>
      <c r="G103" s="841"/>
      <c r="H103" s="841"/>
      <c r="I103" s="841"/>
      <c r="J103" s="841"/>
      <c r="K103" s="841"/>
    </row>
    <row r="104" spans="1:11" ht="52">
      <c r="A104" s="831" t="s">
        <v>2147</v>
      </c>
      <c r="B104" s="839"/>
      <c r="C104" s="839"/>
      <c r="D104" s="842"/>
      <c r="E104" s="839"/>
      <c r="F104" s="839"/>
      <c r="G104" s="839"/>
      <c r="H104" s="839"/>
      <c r="I104" s="839"/>
      <c r="J104" s="838" t="s">
        <v>2031</v>
      </c>
      <c r="K104" s="838" t="s">
        <v>2148</v>
      </c>
    </row>
    <row r="105" spans="1:11" ht="117">
      <c r="A105" s="831" t="s">
        <v>2149</v>
      </c>
      <c r="B105" s="838" t="s">
        <v>2150</v>
      </c>
      <c r="C105" s="839"/>
      <c r="D105" s="838" t="s">
        <v>2150</v>
      </c>
      <c r="E105" s="839"/>
      <c r="F105" s="839"/>
      <c r="G105" s="839"/>
      <c r="H105" s="839"/>
      <c r="I105" s="839"/>
      <c r="J105" s="838" t="s">
        <v>2031</v>
      </c>
      <c r="K105" s="838" t="s">
        <v>2151</v>
      </c>
    </row>
    <row r="106" spans="1:11" ht="117">
      <c r="A106" s="831" t="s">
        <v>2152</v>
      </c>
      <c r="B106" s="838" t="s">
        <v>2150</v>
      </c>
      <c r="C106" s="839"/>
      <c r="D106" s="838" t="s">
        <v>2150</v>
      </c>
      <c r="E106" s="839"/>
      <c r="F106" s="839"/>
      <c r="G106" s="839"/>
      <c r="H106" s="839"/>
      <c r="I106" s="839"/>
      <c r="J106" s="838" t="s">
        <v>2031</v>
      </c>
      <c r="K106" s="838" t="s">
        <v>2151</v>
      </c>
    </row>
    <row r="107" spans="1:11" ht="91">
      <c r="A107" s="831" t="s">
        <v>2153</v>
      </c>
      <c r="B107" s="839"/>
      <c r="C107" s="839"/>
      <c r="D107" s="838" t="s">
        <v>2154</v>
      </c>
      <c r="E107" s="839"/>
      <c r="F107" s="839"/>
      <c r="G107" s="838" t="s">
        <v>2155</v>
      </c>
      <c r="H107" s="839"/>
      <c r="I107" s="838" t="s">
        <v>2156</v>
      </c>
      <c r="J107" s="838" t="s">
        <v>2049</v>
      </c>
      <c r="K107" s="838" t="s">
        <v>2050</v>
      </c>
    </row>
    <row r="108" spans="1:11" ht="78">
      <c r="A108" s="802"/>
      <c r="B108" s="805"/>
      <c r="C108" s="805"/>
      <c r="D108" s="805"/>
      <c r="E108" s="805"/>
      <c r="F108" s="805"/>
      <c r="G108" s="805"/>
      <c r="H108" s="805"/>
      <c r="I108" s="805"/>
      <c r="J108" s="514" t="s">
        <v>2087</v>
      </c>
      <c r="K108" s="514" t="s">
        <v>2052</v>
      </c>
    </row>
    <row r="109" spans="1:11" ht="26">
      <c r="A109" s="802"/>
      <c r="B109" s="805"/>
      <c r="C109" s="805"/>
      <c r="D109" s="805"/>
      <c r="E109" s="805"/>
      <c r="F109" s="805"/>
      <c r="G109" s="805"/>
      <c r="H109" s="805"/>
      <c r="I109" s="805"/>
      <c r="J109" s="514" t="s">
        <v>2088</v>
      </c>
      <c r="K109" s="514" t="s">
        <v>2054</v>
      </c>
    </row>
    <row r="110" spans="1:11" ht="169">
      <c r="A110" s="802"/>
      <c r="B110" s="805"/>
      <c r="C110" s="805"/>
      <c r="D110" s="805"/>
      <c r="E110" s="805"/>
      <c r="F110" s="805"/>
      <c r="G110" s="805"/>
      <c r="H110" s="805"/>
      <c r="I110" s="805"/>
      <c r="J110" s="514" t="s">
        <v>2157</v>
      </c>
      <c r="K110" s="514" t="s">
        <v>2158</v>
      </c>
    </row>
    <row r="111" spans="1:11" ht="65">
      <c r="A111" s="802"/>
      <c r="B111" s="805"/>
      <c r="C111" s="805"/>
      <c r="D111" s="805"/>
      <c r="E111" s="805"/>
      <c r="F111" s="805"/>
      <c r="G111" s="805"/>
      <c r="H111" s="805"/>
      <c r="I111" s="805"/>
      <c r="J111" s="514" t="s">
        <v>2057</v>
      </c>
      <c r="K111" s="514" t="s">
        <v>2058</v>
      </c>
    </row>
    <row r="112" spans="1:11" ht="78">
      <c r="A112" s="802"/>
      <c r="B112" s="805"/>
      <c r="C112" s="805"/>
      <c r="D112" s="805"/>
      <c r="E112" s="805"/>
      <c r="F112" s="805"/>
      <c r="G112" s="805"/>
      <c r="H112" s="805"/>
      <c r="I112" s="805"/>
      <c r="J112" s="514" t="s">
        <v>2065</v>
      </c>
      <c r="K112" s="514" t="s">
        <v>2159</v>
      </c>
    </row>
    <row r="113" spans="1:11" ht="409.5">
      <c r="A113" s="802"/>
      <c r="B113" s="805"/>
      <c r="C113" s="805"/>
      <c r="D113" s="805"/>
      <c r="E113" s="805"/>
      <c r="F113" s="805"/>
      <c r="G113" s="805"/>
      <c r="H113" s="805"/>
      <c r="I113" s="805"/>
      <c r="J113" s="514" t="s">
        <v>2009</v>
      </c>
      <c r="K113" s="514" t="s">
        <v>2160</v>
      </c>
    </row>
    <row r="114" spans="1:11" ht="351">
      <c r="A114" s="802"/>
      <c r="B114" s="805"/>
      <c r="C114" s="805"/>
      <c r="D114" s="805"/>
      <c r="E114" s="805"/>
      <c r="F114" s="805"/>
      <c r="G114" s="805"/>
      <c r="H114" s="805"/>
      <c r="I114" s="805"/>
      <c r="J114" s="514" t="s">
        <v>2027</v>
      </c>
      <c r="K114" s="514" t="s">
        <v>2161</v>
      </c>
    </row>
    <row r="115" spans="1:11" ht="409.5">
      <c r="A115" s="802"/>
      <c r="B115" s="805"/>
      <c r="C115" s="805"/>
      <c r="D115" s="805"/>
      <c r="E115" s="805"/>
      <c r="F115" s="805"/>
      <c r="G115" s="805"/>
      <c r="H115" s="805"/>
      <c r="I115" s="805"/>
      <c r="J115" s="514" t="s">
        <v>2067</v>
      </c>
      <c r="K115" s="514" t="s">
        <v>2162</v>
      </c>
    </row>
    <row r="116" spans="1:11" ht="156">
      <c r="A116" s="802"/>
      <c r="B116" s="805"/>
      <c r="C116" s="805"/>
      <c r="D116" s="805"/>
      <c r="E116" s="805"/>
      <c r="F116" s="805"/>
      <c r="G116" s="805"/>
      <c r="H116" s="805"/>
      <c r="I116" s="805"/>
      <c r="J116" s="514" t="s">
        <v>2163</v>
      </c>
      <c r="K116" s="514" t="s">
        <v>2164</v>
      </c>
    </row>
    <row r="117" spans="1:11" ht="39">
      <c r="A117" s="802"/>
      <c r="B117" s="805"/>
      <c r="C117" s="805"/>
      <c r="D117" s="805"/>
      <c r="E117" s="805"/>
      <c r="F117" s="805"/>
      <c r="G117" s="805"/>
      <c r="H117" s="805"/>
      <c r="I117" s="805"/>
      <c r="J117" s="514" t="s">
        <v>2165</v>
      </c>
      <c r="K117" s="514" t="s">
        <v>2166</v>
      </c>
    </row>
    <row r="118" spans="1:11" ht="78">
      <c r="A118" s="802"/>
      <c r="B118" s="805"/>
      <c r="C118" s="805"/>
      <c r="D118" s="805"/>
      <c r="E118" s="805"/>
      <c r="F118" s="805"/>
      <c r="G118" s="805"/>
      <c r="H118" s="805"/>
      <c r="I118" s="805"/>
      <c r="J118" s="514" t="s">
        <v>2055</v>
      </c>
      <c r="K118" s="514" t="s">
        <v>2056</v>
      </c>
    </row>
    <row r="119" spans="1:11" ht="13">
      <c r="A119" s="829" t="s">
        <v>1924</v>
      </c>
      <c r="B119" s="841"/>
      <c r="C119" s="841"/>
      <c r="D119" s="841"/>
      <c r="E119" s="841"/>
      <c r="F119" s="841"/>
      <c r="G119" s="841"/>
      <c r="H119" s="841"/>
      <c r="I119" s="841"/>
      <c r="J119" s="841"/>
      <c r="K119" s="841"/>
    </row>
    <row r="120" spans="1:11" ht="91">
      <c r="A120" s="831" t="s">
        <v>2167</v>
      </c>
      <c r="B120" s="838" t="s">
        <v>2168</v>
      </c>
      <c r="C120" s="838"/>
      <c r="D120" s="838" t="s">
        <v>2168</v>
      </c>
      <c r="E120" s="838"/>
      <c r="F120" s="838" t="s">
        <v>2169</v>
      </c>
      <c r="G120" s="838" t="s">
        <v>2170</v>
      </c>
      <c r="H120" s="838" t="s">
        <v>2171</v>
      </c>
      <c r="I120" s="838" t="s">
        <v>2172</v>
      </c>
      <c r="J120" s="838" t="s">
        <v>2031</v>
      </c>
      <c r="K120" s="838" t="s">
        <v>2173</v>
      </c>
    </row>
    <row r="121" spans="1:11" ht="39">
      <c r="A121" s="802"/>
      <c r="B121" s="514"/>
      <c r="C121" s="514"/>
      <c r="D121" s="514"/>
      <c r="E121" s="514"/>
      <c r="F121" s="514"/>
      <c r="G121" s="514"/>
      <c r="H121" s="514"/>
      <c r="I121" s="514"/>
      <c r="J121" s="514" t="s">
        <v>2174</v>
      </c>
      <c r="K121" s="514" t="s">
        <v>2175</v>
      </c>
    </row>
    <row r="122" spans="1:11" ht="117">
      <c r="A122" s="802"/>
      <c r="B122" s="514"/>
      <c r="C122" s="514"/>
      <c r="D122" s="514"/>
      <c r="E122" s="514"/>
      <c r="F122" s="514"/>
      <c r="G122" s="514"/>
      <c r="H122" s="514"/>
      <c r="I122" s="514"/>
      <c r="J122" s="514" t="s">
        <v>2176</v>
      </c>
      <c r="K122" s="514" t="s">
        <v>2177</v>
      </c>
    </row>
    <row r="123" spans="1:11" ht="143">
      <c r="A123" s="802"/>
      <c r="B123" s="514"/>
      <c r="C123" s="514"/>
      <c r="D123" s="514"/>
      <c r="E123" s="514"/>
      <c r="F123" s="514"/>
      <c r="G123" s="514"/>
      <c r="H123" s="514"/>
      <c r="I123" s="514"/>
      <c r="J123" s="514" t="s">
        <v>2715</v>
      </c>
      <c r="K123" s="514" t="s">
        <v>2178</v>
      </c>
    </row>
    <row r="124" spans="1:11" ht="91">
      <c r="A124" s="802"/>
      <c r="B124" s="514"/>
      <c r="C124" s="514"/>
      <c r="D124" s="514"/>
      <c r="E124" s="514"/>
      <c r="F124" s="514"/>
      <c r="G124" s="514"/>
      <c r="H124" s="514"/>
      <c r="I124" s="514"/>
      <c r="J124" s="514" t="s">
        <v>2009</v>
      </c>
      <c r="K124" s="514" t="s">
        <v>2179</v>
      </c>
    </row>
    <row r="125" spans="1:11" ht="65">
      <c r="A125" s="802"/>
      <c r="B125" s="514"/>
      <c r="C125" s="514"/>
      <c r="D125" s="514"/>
      <c r="E125" s="514"/>
      <c r="F125" s="514"/>
      <c r="G125" s="514"/>
      <c r="H125" s="514"/>
      <c r="I125" s="514"/>
      <c r="J125" s="514" t="s">
        <v>2043</v>
      </c>
      <c r="K125" s="514" t="s">
        <v>2180</v>
      </c>
    </row>
    <row r="126" spans="1:11" ht="78">
      <c r="A126" s="831" t="s">
        <v>2181</v>
      </c>
      <c r="B126" s="838" t="s">
        <v>2182</v>
      </c>
      <c r="C126" s="838"/>
      <c r="D126" s="838" t="s">
        <v>2182</v>
      </c>
      <c r="E126" s="838"/>
      <c r="F126" s="838"/>
      <c r="G126" s="838"/>
      <c r="H126" s="838"/>
      <c r="I126" s="838" t="s">
        <v>2183</v>
      </c>
      <c r="J126" s="838" t="s">
        <v>2037</v>
      </c>
      <c r="K126" s="838" t="s">
        <v>2184</v>
      </c>
    </row>
    <row r="127" spans="1:11" ht="91">
      <c r="A127" s="802"/>
      <c r="B127" s="514"/>
      <c r="C127" s="514"/>
      <c r="D127" s="514"/>
      <c r="E127" s="514"/>
      <c r="F127" s="514"/>
      <c r="G127" s="514"/>
      <c r="H127" s="514"/>
      <c r="I127" s="514"/>
      <c r="J127" s="514" t="s">
        <v>2009</v>
      </c>
      <c r="K127" s="514" t="s">
        <v>2185</v>
      </c>
    </row>
    <row r="128" spans="1:11" ht="52">
      <c r="A128" s="802"/>
      <c r="B128" s="514"/>
      <c r="C128" s="514"/>
      <c r="D128" s="514"/>
      <c r="E128" s="514"/>
      <c r="F128" s="514"/>
      <c r="G128" s="514"/>
      <c r="H128" s="514"/>
      <c r="I128" s="514"/>
      <c r="J128" s="514" t="s">
        <v>6</v>
      </c>
      <c r="K128" s="514" t="s">
        <v>2186</v>
      </c>
    </row>
    <row r="129" spans="1:11" ht="91">
      <c r="A129" s="802"/>
      <c r="B129" s="514"/>
      <c r="C129" s="514"/>
      <c r="D129" s="514"/>
      <c r="E129" s="514"/>
      <c r="F129" s="514"/>
      <c r="G129" s="514"/>
      <c r="H129" s="514"/>
      <c r="I129" s="514"/>
      <c r="J129" s="514" t="s">
        <v>2076</v>
      </c>
      <c r="K129" s="514" t="s">
        <v>2187</v>
      </c>
    </row>
    <row r="130" spans="1:11" ht="13">
      <c r="A130" s="829" t="s">
        <v>2188</v>
      </c>
      <c r="B130" s="843"/>
      <c r="C130" s="843"/>
      <c r="D130" s="843"/>
      <c r="E130" s="843"/>
      <c r="F130" s="843"/>
      <c r="G130" s="843"/>
      <c r="H130" s="843"/>
      <c r="I130" s="843"/>
      <c r="J130" s="843"/>
      <c r="K130" s="843"/>
    </row>
    <row r="131" spans="1:11" ht="13">
      <c r="A131" s="831" t="s">
        <v>2189</v>
      </c>
      <c r="B131" s="838"/>
      <c r="C131" s="838"/>
      <c r="D131" s="838"/>
      <c r="E131" s="838"/>
      <c r="F131" s="838"/>
      <c r="G131" s="838"/>
      <c r="H131" s="838"/>
      <c r="I131" s="838"/>
      <c r="J131" s="838"/>
      <c r="K131" s="838"/>
    </row>
    <row r="132" spans="1:11" ht="13">
      <c r="A132" s="831" t="s">
        <v>2190</v>
      </c>
      <c r="B132" s="838"/>
      <c r="C132" s="838"/>
      <c r="D132" s="838"/>
      <c r="E132" s="838"/>
      <c r="F132" s="838"/>
      <c r="G132" s="838"/>
      <c r="H132" s="838"/>
      <c r="I132" s="838"/>
      <c r="J132" s="838"/>
      <c r="K132" s="838"/>
    </row>
    <row r="133" spans="1:11" ht="13">
      <c r="A133" s="831" t="s">
        <v>2191</v>
      </c>
      <c r="B133" s="838"/>
      <c r="C133" s="838"/>
      <c r="D133" s="838"/>
      <c r="E133" s="838"/>
      <c r="F133" s="838"/>
      <c r="G133" s="838"/>
      <c r="H133" s="838"/>
      <c r="I133" s="838"/>
      <c r="J133" s="838"/>
      <c r="K133" s="838"/>
    </row>
    <row r="134" spans="1:11" ht="104">
      <c r="A134" s="831" t="s">
        <v>2192</v>
      </c>
      <c r="B134" s="838"/>
      <c r="C134" s="838"/>
      <c r="D134" s="838"/>
      <c r="E134" s="838"/>
      <c r="F134" s="838"/>
      <c r="G134" s="838" t="s">
        <v>2006</v>
      </c>
      <c r="H134" s="838" t="s">
        <v>2007</v>
      </c>
      <c r="I134" s="838" t="s">
        <v>2008</v>
      </c>
      <c r="J134" s="838" t="s">
        <v>2009</v>
      </c>
      <c r="K134" s="838" t="s">
        <v>2010</v>
      </c>
    </row>
    <row r="135" spans="1:11" ht="78">
      <c r="A135" s="802"/>
      <c r="B135" s="514"/>
      <c r="C135" s="514"/>
      <c r="D135" s="514"/>
      <c r="E135" s="514"/>
      <c r="F135" s="514"/>
      <c r="G135" s="514"/>
      <c r="H135" s="514"/>
      <c r="I135" s="514"/>
      <c r="J135" s="514" t="s">
        <v>2011</v>
      </c>
      <c r="K135" s="514" t="s">
        <v>2012</v>
      </c>
    </row>
    <row r="136" spans="1:11" ht="26">
      <c r="A136" s="802"/>
      <c r="B136" s="514"/>
      <c r="C136" s="514"/>
      <c r="D136" s="514"/>
      <c r="E136" s="514"/>
      <c r="F136" s="514"/>
      <c r="G136" s="514"/>
      <c r="H136" s="514"/>
      <c r="I136" s="514"/>
      <c r="J136" s="514" t="s">
        <v>2013</v>
      </c>
      <c r="K136" s="514" t="s">
        <v>2014</v>
      </c>
    </row>
    <row r="137" spans="1:11" ht="39">
      <c r="A137" s="802"/>
      <c r="B137" s="514"/>
      <c r="C137" s="514"/>
      <c r="D137" s="514"/>
      <c r="E137" s="514"/>
      <c r="F137" s="514"/>
      <c r="G137" s="514"/>
      <c r="H137" s="514"/>
      <c r="I137" s="514"/>
      <c r="J137" s="514" t="s">
        <v>2015</v>
      </c>
      <c r="K137" s="514" t="s">
        <v>2016</v>
      </c>
    </row>
    <row r="138" spans="1:11" ht="52">
      <c r="A138" s="802"/>
      <c r="B138" s="514"/>
      <c r="C138" s="514"/>
      <c r="D138" s="514"/>
      <c r="E138" s="514"/>
      <c r="F138" s="514"/>
      <c r="G138" s="514"/>
      <c r="H138" s="514"/>
      <c r="I138" s="514"/>
      <c r="J138" s="514" t="s">
        <v>2017</v>
      </c>
      <c r="K138" s="514" t="s">
        <v>2713</v>
      </c>
    </row>
    <row r="139" spans="1:11" ht="13">
      <c r="A139" s="829" t="s">
        <v>1925</v>
      </c>
      <c r="B139" s="843"/>
      <c r="C139" s="843"/>
      <c r="D139" s="843"/>
      <c r="E139" s="843"/>
      <c r="F139" s="843"/>
      <c r="G139" s="843"/>
      <c r="H139" s="843"/>
      <c r="I139" s="843"/>
      <c r="J139" s="843"/>
      <c r="K139" s="843"/>
    </row>
    <row r="140" spans="1:11" ht="78">
      <c r="A140" s="831" t="s">
        <v>2193</v>
      </c>
      <c r="B140" s="838" t="s">
        <v>2194</v>
      </c>
      <c r="C140" s="838"/>
      <c r="D140" s="838" t="s">
        <v>2194</v>
      </c>
      <c r="E140" s="838"/>
      <c r="F140" s="838"/>
      <c r="G140" s="838" t="s">
        <v>2195</v>
      </c>
      <c r="H140" s="838"/>
      <c r="I140" s="838" t="s">
        <v>2196</v>
      </c>
      <c r="J140" s="838" t="s">
        <v>2009</v>
      </c>
      <c r="K140" s="838" t="s">
        <v>2197</v>
      </c>
    </row>
    <row r="141" spans="1:11" ht="143">
      <c r="A141" s="802"/>
      <c r="B141" s="514"/>
      <c r="C141" s="514"/>
      <c r="D141" s="514"/>
      <c r="E141" s="514"/>
      <c r="F141" s="514"/>
      <c r="G141" s="514"/>
      <c r="H141" s="514"/>
      <c r="I141" s="514"/>
      <c r="J141" s="514" t="s">
        <v>2198</v>
      </c>
      <c r="K141" s="514" t="s">
        <v>2199</v>
      </c>
    </row>
    <row r="142" spans="1:11" ht="52">
      <c r="A142" s="802"/>
      <c r="B142" s="514"/>
      <c r="C142" s="514"/>
      <c r="D142" s="514"/>
      <c r="E142" s="514"/>
      <c r="F142" s="514"/>
      <c r="G142" s="514"/>
      <c r="H142" s="514"/>
      <c r="I142" s="514"/>
      <c r="J142" s="514" t="s">
        <v>2200</v>
      </c>
      <c r="K142" s="514" t="s">
        <v>2201</v>
      </c>
    </row>
    <row r="143" spans="1:11" ht="13">
      <c r="A143" s="829" t="s">
        <v>1927</v>
      </c>
      <c r="B143" s="843"/>
      <c r="C143" s="843"/>
      <c r="D143" s="843"/>
      <c r="E143" s="843"/>
      <c r="F143" s="843"/>
      <c r="G143" s="843"/>
      <c r="H143" s="843"/>
      <c r="I143" s="843"/>
      <c r="J143" s="843"/>
      <c r="K143" s="843"/>
    </row>
    <row r="144" spans="1:11" ht="91">
      <c r="A144" s="831" t="s">
        <v>2202</v>
      </c>
      <c r="B144" s="839"/>
      <c r="C144" s="839"/>
      <c r="D144" s="838" t="s">
        <v>2154</v>
      </c>
      <c r="E144" s="839"/>
      <c r="F144" s="839"/>
      <c r="G144" s="838" t="s">
        <v>2155</v>
      </c>
      <c r="H144" s="839"/>
      <c r="I144" s="838" t="s">
        <v>2156</v>
      </c>
      <c r="J144" s="838" t="s">
        <v>2049</v>
      </c>
      <c r="K144" s="838" t="s">
        <v>2050</v>
      </c>
    </row>
    <row r="145" spans="1:11" ht="78">
      <c r="A145" s="802"/>
      <c r="B145" s="805"/>
      <c r="C145" s="805"/>
      <c r="D145" s="805"/>
      <c r="E145" s="805"/>
      <c r="F145" s="805"/>
      <c r="G145" s="805"/>
      <c r="H145" s="805"/>
      <c r="I145" s="805"/>
      <c r="J145" s="514" t="s">
        <v>2087</v>
      </c>
      <c r="K145" s="514" t="s">
        <v>2052</v>
      </c>
    </row>
    <row r="146" spans="1:11" ht="26">
      <c r="A146" s="802"/>
      <c r="B146" s="805"/>
      <c r="C146" s="805"/>
      <c r="D146" s="805"/>
      <c r="E146" s="805"/>
      <c r="F146" s="805"/>
      <c r="G146" s="805"/>
      <c r="H146" s="805"/>
      <c r="I146" s="805"/>
      <c r="J146" s="514" t="s">
        <v>2088</v>
      </c>
      <c r="K146" s="514" t="s">
        <v>2054</v>
      </c>
    </row>
    <row r="147" spans="1:11" ht="169">
      <c r="A147" s="802"/>
      <c r="B147" s="805"/>
      <c r="C147" s="805"/>
      <c r="D147" s="805"/>
      <c r="E147" s="805"/>
      <c r="F147" s="805"/>
      <c r="G147" s="805"/>
      <c r="H147" s="805"/>
      <c r="I147" s="805"/>
      <c r="J147" s="514" t="s">
        <v>2157</v>
      </c>
      <c r="K147" s="514" t="s">
        <v>2158</v>
      </c>
    </row>
    <row r="148" spans="1:11" ht="65">
      <c r="A148" s="802"/>
      <c r="B148" s="805"/>
      <c r="C148" s="805"/>
      <c r="D148" s="805"/>
      <c r="E148" s="805"/>
      <c r="F148" s="805"/>
      <c r="G148" s="805"/>
      <c r="H148" s="805"/>
      <c r="I148" s="805"/>
      <c r="J148" s="514" t="s">
        <v>2057</v>
      </c>
      <c r="K148" s="514" t="s">
        <v>2058</v>
      </c>
    </row>
    <row r="149" spans="1:11" ht="78">
      <c r="A149" s="802"/>
      <c r="B149" s="805"/>
      <c r="C149" s="805"/>
      <c r="D149" s="805"/>
      <c r="E149" s="805"/>
      <c r="F149" s="805"/>
      <c r="G149" s="805"/>
      <c r="H149" s="805"/>
      <c r="I149" s="805"/>
      <c r="J149" s="514" t="s">
        <v>2065</v>
      </c>
      <c r="K149" s="514" t="s">
        <v>2159</v>
      </c>
    </row>
    <row r="150" spans="1:11" ht="409.5">
      <c r="A150" s="802"/>
      <c r="B150" s="805"/>
      <c r="C150" s="805"/>
      <c r="D150" s="805"/>
      <c r="E150" s="805"/>
      <c r="F150" s="805"/>
      <c r="G150" s="805"/>
      <c r="H150" s="805"/>
      <c r="I150" s="805"/>
      <c r="J150" s="514" t="s">
        <v>2009</v>
      </c>
      <c r="K150" s="514" t="s">
        <v>2160</v>
      </c>
    </row>
    <row r="151" spans="1:11" ht="351">
      <c r="A151" s="802"/>
      <c r="B151" s="805"/>
      <c r="C151" s="805"/>
      <c r="D151" s="805"/>
      <c r="E151" s="805"/>
      <c r="F151" s="805"/>
      <c r="G151" s="805"/>
      <c r="H151" s="805"/>
      <c r="I151" s="805"/>
      <c r="J151" s="514" t="s">
        <v>2027</v>
      </c>
      <c r="K151" s="514" t="s">
        <v>2161</v>
      </c>
    </row>
    <row r="152" spans="1:11" ht="409.5">
      <c r="A152" s="802"/>
      <c r="B152" s="805"/>
      <c r="C152" s="805"/>
      <c r="D152" s="805"/>
      <c r="E152" s="805"/>
      <c r="F152" s="805"/>
      <c r="G152" s="805"/>
      <c r="H152" s="805"/>
      <c r="I152" s="805"/>
      <c r="J152" s="514" t="s">
        <v>2067</v>
      </c>
      <c r="K152" s="514" t="s">
        <v>2162</v>
      </c>
    </row>
    <row r="153" spans="1:11" ht="156">
      <c r="A153" s="802"/>
      <c r="B153" s="805"/>
      <c r="C153" s="805"/>
      <c r="D153" s="805"/>
      <c r="E153" s="805"/>
      <c r="F153" s="805"/>
      <c r="G153" s="805"/>
      <c r="H153" s="805"/>
      <c r="I153" s="805"/>
      <c r="J153" s="514" t="s">
        <v>2163</v>
      </c>
      <c r="K153" s="514" t="s">
        <v>2164</v>
      </c>
    </row>
    <row r="154" spans="1:11" ht="39">
      <c r="A154" s="802"/>
      <c r="B154" s="805"/>
      <c r="C154" s="805"/>
      <c r="D154" s="805"/>
      <c r="E154" s="805"/>
      <c r="F154" s="805"/>
      <c r="G154" s="805"/>
      <c r="H154" s="805"/>
      <c r="I154" s="805"/>
      <c r="J154" s="514" t="s">
        <v>2165</v>
      </c>
      <c r="K154" s="514" t="s">
        <v>2166</v>
      </c>
    </row>
    <row r="155" spans="1:11" ht="78">
      <c r="A155" s="802"/>
      <c r="B155" s="805"/>
      <c r="C155" s="805"/>
      <c r="D155" s="805"/>
      <c r="E155" s="805"/>
      <c r="F155" s="805"/>
      <c r="G155" s="805"/>
      <c r="H155" s="805"/>
      <c r="I155" s="805"/>
      <c r="J155" s="514" t="s">
        <v>2055</v>
      </c>
      <c r="K155" s="514" t="s">
        <v>2056</v>
      </c>
    </row>
    <row r="156" spans="1:11" ht="13">
      <c r="A156" s="844" t="s">
        <v>2203</v>
      </c>
      <c r="B156" s="845"/>
      <c r="C156" s="845"/>
      <c r="D156" s="845"/>
      <c r="E156" s="845"/>
      <c r="F156" s="845"/>
      <c r="G156" s="845"/>
      <c r="H156" s="845"/>
      <c r="I156" s="845"/>
      <c r="J156" s="846"/>
      <c r="K156" s="845"/>
    </row>
    <row r="157" spans="1:11" ht="208">
      <c r="A157" s="847"/>
      <c r="B157" s="848" t="s">
        <v>2204</v>
      </c>
      <c r="C157" s="847"/>
      <c r="D157" s="847"/>
      <c r="E157" s="847"/>
      <c r="F157" s="847"/>
      <c r="G157" s="847"/>
      <c r="H157" s="847"/>
      <c r="I157" s="847"/>
      <c r="J157" s="849" t="s">
        <v>2009</v>
      </c>
      <c r="K157" s="848" t="s">
        <v>2205</v>
      </c>
    </row>
    <row r="158" spans="1:11" ht="182">
      <c r="A158" s="422"/>
      <c r="B158" s="422"/>
      <c r="C158" s="422"/>
      <c r="D158" s="422"/>
      <c r="E158" s="422"/>
      <c r="F158" s="422"/>
      <c r="G158" s="422"/>
      <c r="H158" s="422"/>
      <c r="I158" s="422"/>
      <c r="J158" s="713" t="s">
        <v>2206</v>
      </c>
      <c r="K158" s="850" t="s">
        <v>2207</v>
      </c>
    </row>
    <row r="159" spans="1:11" ht="156">
      <c r="A159" s="422"/>
      <c r="B159" s="422"/>
      <c r="C159" s="422"/>
      <c r="D159" s="422"/>
      <c r="E159" s="422"/>
      <c r="F159" s="422"/>
      <c r="G159" s="422"/>
      <c r="H159" s="422"/>
      <c r="I159" s="422"/>
      <c r="J159" s="713" t="s">
        <v>2208</v>
      </c>
      <c r="K159" s="850" t="s">
        <v>2209</v>
      </c>
    </row>
    <row r="160" spans="1:11" ht="78">
      <c r="A160" s="422"/>
      <c r="B160" s="422"/>
      <c r="C160" s="422"/>
      <c r="D160" s="422"/>
      <c r="E160" s="422"/>
      <c r="F160" s="422"/>
      <c r="G160" s="422"/>
      <c r="H160" s="422"/>
      <c r="I160" s="422"/>
      <c r="J160" s="713" t="s">
        <v>2714</v>
      </c>
      <c r="K160" s="850" t="s">
        <v>2210</v>
      </c>
    </row>
    <row r="161" spans="1:11" ht="39">
      <c r="A161" s="422"/>
      <c r="B161" s="422"/>
      <c r="C161" s="422"/>
      <c r="D161" s="422"/>
      <c r="E161" s="422"/>
      <c r="F161" s="422"/>
      <c r="G161" s="422"/>
      <c r="H161" s="422"/>
      <c r="I161" s="422"/>
      <c r="J161" s="678" t="s">
        <v>2041</v>
      </c>
      <c r="K161" s="850" t="s">
        <v>2211</v>
      </c>
    </row>
    <row r="162" spans="1:11" ht="104">
      <c r="A162" s="422"/>
      <c r="B162" s="422"/>
      <c r="C162" s="422"/>
      <c r="D162" s="422"/>
      <c r="E162" s="422"/>
      <c r="F162" s="422"/>
      <c r="G162" s="422"/>
      <c r="H162" s="422"/>
      <c r="I162" s="422"/>
      <c r="J162" s="713" t="s">
        <v>2212</v>
      </c>
      <c r="K162" s="850" t="s">
        <v>2213</v>
      </c>
    </row>
    <row r="163" spans="1:11" ht="195">
      <c r="A163" s="422"/>
      <c r="B163" s="422"/>
      <c r="C163" s="422"/>
      <c r="D163" s="422"/>
      <c r="E163" s="422"/>
      <c r="F163" s="422"/>
      <c r="G163" s="422"/>
      <c r="H163" s="422"/>
      <c r="I163" s="422"/>
      <c r="J163" s="713" t="s">
        <v>2214</v>
      </c>
      <c r="K163" s="850" t="s">
        <v>2215</v>
      </c>
    </row>
    <row r="164" spans="1:11" ht="52">
      <c r="A164" s="422"/>
      <c r="B164" s="422"/>
      <c r="C164" s="422"/>
      <c r="D164" s="422"/>
      <c r="E164" s="422"/>
      <c r="F164" s="422"/>
      <c r="G164" s="422"/>
      <c r="H164" s="422"/>
      <c r="I164" s="422"/>
      <c r="J164" s="713" t="s">
        <v>2216</v>
      </c>
      <c r="K164" s="850" t="s">
        <v>2217</v>
      </c>
    </row>
    <row r="165" spans="1:11" ht="117">
      <c r="A165" s="422"/>
      <c r="B165" s="422"/>
      <c r="C165" s="422"/>
      <c r="D165" s="422"/>
      <c r="E165" s="422"/>
      <c r="F165" s="422"/>
      <c r="G165" s="422"/>
      <c r="H165" s="422"/>
      <c r="I165" s="422"/>
      <c r="J165" s="713" t="s">
        <v>2218</v>
      </c>
      <c r="K165" s="850" t="s">
        <v>2219</v>
      </c>
    </row>
  </sheetData>
  <mergeCells count="6">
    <mergeCell ref="A4:K4"/>
    <mergeCell ref="B5:E5"/>
    <mergeCell ref="F5:I5"/>
    <mergeCell ref="J5:K5"/>
    <mergeCell ref="A1:K2"/>
    <mergeCell ref="A3:K3"/>
  </mergeCells>
  <dataValidations count="1">
    <dataValidation type="list" allowBlank="1" showInputMessage="1" showErrorMessage="1" sqref="G7:G65" xr:uid="{00000000-0002-0000-1100-000000000000}">
      <formula1>"Y, N, See Note"</formula1>
    </dataValidation>
  </dataValidations>
  <hyperlinks>
    <hyperlink ref="A3:J3" location="Contents!A28" display="Return to Table of Contents " xr:uid="{00000000-0004-0000-1100-000000000000}"/>
    <hyperlink ref="A3:K3" location="Contents!B18" display="Return to Table of Contents " xr:uid="{00000000-0004-0000-1100-000001000000}"/>
  </hyperlinks>
  <pageMargins left="0.7" right="0.7" top="0.75" bottom="0.75" header="0.3" footer="0.3"/>
  <pageSetup paperSize="5" scale="32" fitToHeight="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17"/>
  <sheetViews>
    <sheetView workbookViewId="0">
      <selection activeCell="E4" sqref="E4"/>
    </sheetView>
  </sheetViews>
  <sheetFormatPr defaultRowHeight="12.5"/>
  <cols>
    <col min="1" max="1" width="13.25" customWidth="1"/>
    <col min="3" max="3" width="14.33203125" customWidth="1"/>
    <col min="5" max="5" width="16.08203125" customWidth="1"/>
    <col min="9" max="9" width="12.83203125" customWidth="1"/>
    <col min="10" max="10" width="10.75" customWidth="1"/>
    <col min="11" max="11" width="10.25" customWidth="1"/>
  </cols>
  <sheetData>
    <row r="1" spans="1:11" ht="38.25" customHeight="1">
      <c r="A1" s="1649" t="s">
        <v>2732</v>
      </c>
      <c r="B1" s="1650"/>
      <c r="C1" s="1650"/>
      <c r="D1" s="1650"/>
      <c r="E1" s="1650"/>
      <c r="F1" s="1650"/>
      <c r="G1" s="1650"/>
      <c r="H1" s="1650"/>
      <c r="I1" s="1650"/>
      <c r="J1" s="1650"/>
      <c r="K1" s="1651"/>
    </row>
    <row r="2" spans="1:11" s="112" customFormat="1" ht="21.75" customHeight="1">
      <c r="A2" s="1540" t="s">
        <v>1739</v>
      </c>
      <c r="B2" s="1541"/>
      <c r="C2" s="1541"/>
      <c r="D2" s="1541"/>
      <c r="E2" s="1541"/>
      <c r="F2" s="1541"/>
      <c r="G2" s="1541"/>
      <c r="H2" s="1541"/>
      <c r="I2" s="1541"/>
      <c r="J2" s="1541"/>
      <c r="K2" s="1542"/>
    </row>
    <row r="3" spans="1:11" ht="14">
      <c r="A3" s="1657" t="s">
        <v>990</v>
      </c>
      <c r="B3" s="1659" t="s">
        <v>16</v>
      </c>
      <c r="C3" s="1659"/>
      <c r="D3" s="1659"/>
      <c r="E3" s="1647"/>
      <c r="F3" s="1640" t="s">
        <v>65</v>
      </c>
      <c r="G3" s="1641"/>
      <c r="H3" s="1641"/>
      <c r="I3" s="1660"/>
      <c r="J3" s="1661" t="s">
        <v>123</v>
      </c>
      <c r="K3" s="1641"/>
    </row>
    <row r="4" spans="1:11" ht="39">
      <c r="A4" s="1658"/>
      <c r="B4" s="136" t="s">
        <v>18</v>
      </c>
      <c r="C4" s="136" t="s">
        <v>24</v>
      </c>
      <c r="D4" s="136" t="s">
        <v>19</v>
      </c>
      <c r="E4" s="137" t="s">
        <v>24</v>
      </c>
      <c r="F4" s="138" t="s">
        <v>17</v>
      </c>
      <c r="G4" s="115" t="s">
        <v>64</v>
      </c>
      <c r="H4" s="115" t="s">
        <v>30</v>
      </c>
      <c r="I4" s="139" t="s">
        <v>31</v>
      </c>
      <c r="J4" s="564" t="s">
        <v>124</v>
      </c>
      <c r="K4" s="87" t="s">
        <v>125</v>
      </c>
    </row>
    <row r="5" spans="1:11" ht="13">
      <c r="A5" s="1658"/>
      <c r="B5" s="136"/>
      <c r="C5" s="136"/>
      <c r="D5" s="136"/>
      <c r="E5" s="137"/>
      <c r="F5" s="138"/>
      <c r="G5" s="115"/>
      <c r="H5" s="115"/>
      <c r="I5" s="139"/>
      <c r="J5" s="564"/>
      <c r="K5" s="87"/>
    </row>
    <row r="6" spans="1:11" ht="13">
      <c r="A6" s="1654" t="s">
        <v>988</v>
      </c>
      <c r="B6" s="565">
        <v>0.1</v>
      </c>
      <c r="C6" s="234" t="s">
        <v>991</v>
      </c>
      <c r="D6" s="565">
        <v>0.15</v>
      </c>
      <c r="E6" s="566" t="s">
        <v>991</v>
      </c>
      <c r="F6" s="567" t="s">
        <v>22</v>
      </c>
      <c r="G6" s="568" t="s">
        <v>22</v>
      </c>
      <c r="H6" s="568" t="s">
        <v>22</v>
      </c>
      <c r="I6" s="569" t="s">
        <v>992</v>
      </c>
      <c r="J6" s="500"/>
      <c r="K6" s="237"/>
    </row>
    <row r="7" spans="1:11" ht="13">
      <c r="A7" s="1655"/>
      <c r="B7" s="565">
        <v>0.1</v>
      </c>
      <c r="C7" s="234" t="s">
        <v>993</v>
      </c>
      <c r="D7" s="565">
        <v>0.15</v>
      </c>
      <c r="E7" s="566" t="s">
        <v>993</v>
      </c>
      <c r="F7" s="567" t="s">
        <v>22</v>
      </c>
      <c r="G7" s="568" t="s">
        <v>22</v>
      </c>
      <c r="H7" s="568" t="s">
        <v>22</v>
      </c>
      <c r="I7" s="569" t="s">
        <v>992</v>
      </c>
      <c r="J7" s="500"/>
      <c r="K7" s="237"/>
    </row>
    <row r="8" spans="1:11" ht="13">
      <c r="A8" s="1655"/>
      <c r="B8" s="565">
        <v>0.1</v>
      </c>
      <c r="C8" s="234" t="s">
        <v>994</v>
      </c>
      <c r="D8" s="565">
        <v>0.15</v>
      </c>
      <c r="E8" s="566" t="s">
        <v>994</v>
      </c>
      <c r="F8" s="567" t="s">
        <v>22</v>
      </c>
      <c r="G8" s="568" t="s">
        <v>22</v>
      </c>
      <c r="H8" s="568" t="s">
        <v>22</v>
      </c>
      <c r="I8" s="569" t="s">
        <v>992</v>
      </c>
      <c r="J8" s="500"/>
      <c r="K8" s="237"/>
    </row>
    <row r="9" spans="1:11" ht="26">
      <c r="A9" s="1655"/>
      <c r="B9" s="565">
        <v>0.1</v>
      </c>
      <c r="C9" s="234" t="s">
        <v>995</v>
      </c>
      <c r="D9" s="565">
        <v>0.15</v>
      </c>
      <c r="E9" s="566" t="s">
        <v>995</v>
      </c>
      <c r="F9" s="567" t="s">
        <v>22</v>
      </c>
      <c r="G9" s="568" t="s">
        <v>22</v>
      </c>
      <c r="H9" s="568" t="s">
        <v>22</v>
      </c>
      <c r="I9" s="570">
        <v>0.1</v>
      </c>
      <c r="J9" s="500" t="s">
        <v>996</v>
      </c>
      <c r="K9" s="455">
        <v>0.1</v>
      </c>
    </row>
    <row r="10" spans="1:11" ht="26">
      <c r="A10" s="1655"/>
      <c r="B10" s="565">
        <v>0.1</v>
      </c>
      <c r="C10" s="234" t="s">
        <v>997</v>
      </c>
      <c r="D10" s="565">
        <v>0.15</v>
      </c>
      <c r="E10" s="566" t="s">
        <v>997</v>
      </c>
      <c r="F10" s="567" t="s">
        <v>22</v>
      </c>
      <c r="G10" s="568" t="s">
        <v>22</v>
      </c>
      <c r="H10" s="568" t="s">
        <v>22</v>
      </c>
      <c r="I10" s="569" t="s">
        <v>992</v>
      </c>
      <c r="J10" s="500"/>
      <c r="K10" s="237"/>
    </row>
    <row r="11" spans="1:11" ht="26">
      <c r="A11" s="1655"/>
      <c r="B11" s="565">
        <v>0.1</v>
      </c>
      <c r="C11" s="234" t="s">
        <v>998</v>
      </c>
      <c r="D11" s="565">
        <v>0.15</v>
      </c>
      <c r="E11" s="566" t="s">
        <v>998</v>
      </c>
      <c r="F11" s="567" t="s">
        <v>22</v>
      </c>
      <c r="G11" s="568" t="s">
        <v>22</v>
      </c>
      <c r="H11" s="568" t="s">
        <v>22</v>
      </c>
      <c r="I11" s="569" t="s">
        <v>992</v>
      </c>
      <c r="J11" s="500"/>
      <c r="K11" s="237"/>
    </row>
    <row r="12" spans="1:11" ht="26">
      <c r="A12" s="1655"/>
      <c r="B12" s="565">
        <v>0.1</v>
      </c>
      <c r="C12" s="234" t="s">
        <v>999</v>
      </c>
      <c r="D12" s="565">
        <v>0.15</v>
      </c>
      <c r="E12" s="566" t="s">
        <v>999</v>
      </c>
      <c r="F12" s="567" t="s">
        <v>22</v>
      </c>
      <c r="G12" s="568" t="s">
        <v>22</v>
      </c>
      <c r="H12" s="568" t="s">
        <v>22</v>
      </c>
      <c r="I12" s="571">
        <v>0.45</v>
      </c>
      <c r="J12" s="500" t="s">
        <v>996</v>
      </c>
      <c r="K12" s="571">
        <v>0.45</v>
      </c>
    </row>
    <row r="13" spans="1:11" ht="26">
      <c r="A13" s="1655"/>
      <c r="B13" s="565">
        <v>0.1</v>
      </c>
      <c r="C13" s="234" t="s">
        <v>1000</v>
      </c>
      <c r="D13" s="565">
        <v>0.15</v>
      </c>
      <c r="E13" s="566" t="s">
        <v>1000</v>
      </c>
      <c r="F13" s="567" t="s">
        <v>22</v>
      </c>
      <c r="G13" s="568" t="s">
        <v>22</v>
      </c>
      <c r="H13" s="568" t="s">
        <v>22</v>
      </c>
      <c r="I13" s="571">
        <v>0.45</v>
      </c>
      <c r="J13" s="500" t="s">
        <v>996</v>
      </c>
      <c r="K13" s="571">
        <v>0.45</v>
      </c>
    </row>
    <row r="14" spans="1:11" ht="26">
      <c r="A14" s="1655"/>
      <c r="B14" s="565">
        <v>0.15</v>
      </c>
      <c r="C14" s="234" t="s">
        <v>1001</v>
      </c>
      <c r="D14" s="565">
        <v>0.15</v>
      </c>
      <c r="E14" s="566" t="s">
        <v>1001</v>
      </c>
      <c r="F14" s="567" t="s">
        <v>22</v>
      </c>
      <c r="G14" s="568" t="s">
        <v>22</v>
      </c>
      <c r="H14" s="568" t="s">
        <v>22</v>
      </c>
      <c r="I14" s="569" t="s">
        <v>992</v>
      </c>
      <c r="J14" s="500"/>
      <c r="K14" s="237"/>
    </row>
    <row r="15" spans="1:11" ht="26">
      <c r="A15" s="1655"/>
      <c r="B15" s="565">
        <v>0.15</v>
      </c>
      <c r="C15" s="234" t="s">
        <v>1002</v>
      </c>
      <c r="D15" s="565">
        <v>0.15</v>
      </c>
      <c r="E15" s="566" t="s">
        <v>1002</v>
      </c>
      <c r="F15" s="567" t="s">
        <v>22</v>
      </c>
      <c r="G15" s="568" t="s">
        <v>22</v>
      </c>
      <c r="H15" s="568" t="s">
        <v>22</v>
      </c>
      <c r="I15" s="569" t="s">
        <v>992</v>
      </c>
      <c r="J15" s="500"/>
      <c r="K15" s="237"/>
    </row>
    <row r="16" spans="1:11" ht="26">
      <c r="A16" s="1655"/>
      <c r="B16" s="565">
        <v>0.15</v>
      </c>
      <c r="C16" s="234" t="s">
        <v>1003</v>
      </c>
      <c r="D16" s="565">
        <v>0.15</v>
      </c>
      <c r="E16" s="566" t="s">
        <v>1003</v>
      </c>
      <c r="F16" s="567" t="s">
        <v>22</v>
      </c>
      <c r="G16" s="568" t="s">
        <v>22</v>
      </c>
      <c r="H16" s="568" t="s">
        <v>22</v>
      </c>
      <c r="I16" s="570">
        <v>0.1</v>
      </c>
      <c r="J16" s="500" t="s">
        <v>996</v>
      </c>
      <c r="K16" s="455">
        <v>0.1</v>
      </c>
    </row>
    <row r="17" spans="1:11" ht="39">
      <c r="A17" s="1655"/>
      <c r="B17" s="572">
        <v>0.6</v>
      </c>
      <c r="C17" s="234" t="s">
        <v>1004</v>
      </c>
      <c r="D17" s="572">
        <v>0.6</v>
      </c>
      <c r="E17" s="566" t="s">
        <v>1004</v>
      </c>
      <c r="F17" s="567" t="s">
        <v>22</v>
      </c>
      <c r="G17" s="568" t="s">
        <v>22</v>
      </c>
      <c r="H17" s="568" t="s">
        <v>22</v>
      </c>
      <c r="I17" s="573">
        <v>1</v>
      </c>
      <c r="J17" s="500" t="s">
        <v>996</v>
      </c>
      <c r="K17" s="319">
        <v>1</v>
      </c>
    </row>
    <row r="18" spans="1:11" ht="26">
      <c r="A18" s="1655"/>
      <c r="B18" s="572">
        <v>0.6</v>
      </c>
      <c r="C18" s="234" t="s">
        <v>1005</v>
      </c>
      <c r="D18" s="572">
        <v>0.6</v>
      </c>
      <c r="E18" s="566" t="s">
        <v>1005</v>
      </c>
      <c r="F18" s="567" t="s">
        <v>22</v>
      </c>
      <c r="G18" s="568" t="s">
        <v>22</v>
      </c>
      <c r="H18" s="568" t="s">
        <v>22</v>
      </c>
      <c r="I18" s="573">
        <v>1</v>
      </c>
      <c r="J18" s="500" t="s">
        <v>996</v>
      </c>
      <c r="K18" s="319">
        <v>1</v>
      </c>
    </row>
    <row r="19" spans="1:11" ht="26">
      <c r="A19" s="1655"/>
      <c r="B19" s="572">
        <v>0</v>
      </c>
      <c r="C19" s="234" t="s">
        <v>1006</v>
      </c>
      <c r="D19" s="572">
        <v>0</v>
      </c>
      <c r="E19" s="566" t="s">
        <v>1006</v>
      </c>
      <c r="F19" s="567" t="s">
        <v>22</v>
      </c>
      <c r="G19" s="568" t="s">
        <v>22</v>
      </c>
      <c r="H19" s="568" t="s">
        <v>22</v>
      </c>
      <c r="I19" s="319">
        <v>1</v>
      </c>
      <c r="J19" s="500" t="s">
        <v>996</v>
      </c>
      <c r="K19" s="319">
        <v>1</v>
      </c>
    </row>
    <row r="20" spans="1:11" ht="26">
      <c r="A20" s="1655"/>
      <c r="B20" s="572">
        <v>0</v>
      </c>
      <c r="C20" s="234" t="s">
        <v>1007</v>
      </c>
      <c r="D20" s="572">
        <v>0</v>
      </c>
      <c r="E20" s="566" t="s">
        <v>1007</v>
      </c>
      <c r="F20" s="567" t="s">
        <v>22</v>
      </c>
      <c r="G20" s="568" t="s">
        <v>22</v>
      </c>
      <c r="H20" s="568" t="s">
        <v>22</v>
      </c>
      <c r="I20" s="319">
        <v>1</v>
      </c>
      <c r="J20" s="500" t="s">
        <v>996</v>
      </c>
      <c r="K20" s="319">
        <v>1</v>
      </c>
    </row>
    <row r="21" spans="1:11" ht="26">
      <c r="A21" s="1655"/>
      <c r="B21" s="572">
        <v>0.6</v>
      </c>
      <c r="C21" s="234" t="s">
        <v>1008</v>
      </c>
      <c r="D21" s="572">
        <v>0</v>
      </c>
      <c r="E21" s="566" t="s">
        <v>1008</v>
      </c>
      <c r="F21" s="567" t="s">
        <v>22</v>
      </c>
      <c r="G21" s="568" t="s">
        <v>22</v>
      </c>
      <c r="H21" s="568" t="s">
        <v>22</v>
      </c>
      <c r="I21" s="319">
        <v>1</v>
      </c>
      <c r="J21" s="500" t="s">
        <v>996</v>
      </c>
      <c r="K21" s="319">
        <v>1</v>
      </c>
    </row>
    <row r="22" spans="1:11" ht="26">
      <c r="A22" s="1655"/>
      <c r="B22" s="572">
        <v>0.45</v>
      </c>
      <c r="C22" s="234" t="s">
        <v>1009</v>
      </c>
      <c r="D22" s="572">
        <v>0.45</v>
      </c>
      <c r="E22" s="566" t="s">
        <v>1009</v>
      </c>
      <c r="F22" s="567" t="s">
        <v>22</v>
      </c>
      <c r="G22" s="568" t="s">
        <v>22</v>
      </c>
      <c r="H22" s="568" t="s">
        <v>22</v>
      </c>
      <c r="I22" s="319">
        <v>1</v>
      </c>
      <c r="J22" s="500" t="s">
        <v>996</v>
      </c>
      <c r="K22" s="319">
        <v>1</v>
      </c>
    </row>
    <row r="23" spans="1:11" ht="26">
      <c r="A23" s="1655"/>
      <c r="B23" s="572">
        <v>0.45</v>
      </c>
      <c r="C23" s="234" t="s">
        <v>1010</v>
      </c>
      <c r="D23" s="572">
        <v>0.45</v>
      </c>
      <c r="E23" s="566" t="s">
        <v>1010</v>
      </c>
      <c r="F23" s="567" t="s">
        <v>22</v>
      </c>
      <c r="G23" s="568" t="s">
        <v>22</v>
      </c>
      <c r="H23" s="568" t="s">
        <v>22</v>
      </c>
      <c r="I23" s="319">
        <v>1</v>
      </c>
      <c r="J23" s="500" t="s">
        <v>996</v>
      </c>
      <c r="K23" s="319">
        <v>1</v>
      </c>
    </row>
    <row r="24" spans="1:11" ht="26">
      <c r="A24" s="1655"/>
      <c r="B24" s="572">
        <v>0.6</v>
      </c>
      <c r="C24" s="234" t="s">
        <v>1011</v>
      </c>
      <c r="D24" s="572">
        <v>0.6</v>
      </c>
      <c r="E24" s="566" t="s">
        <v>1011</v>
      </c>
      <c r="F24" s="567" t="s">
        <v>22</v>
      </c>
      <c r="G24" s="568" t="s">
        <v>22</v>
      </c>
      <c r="H24" s="568" t="s">
        <v>22</v>
      </c>
      <c r="I24" s="319">
        <v>1</v>
      </c>
      <c r="J24" s="500" t="s">
        <v>996</v>
      </c>
      <c r="K24" s="319">
        <v>1</v>
      </c>
    </row>
    <row r="25" spans="1:11" ht="13">
      <c r="A25" s="1655"/>
      <c r="B25" s="565">
        <v>0.1</v>
      </c>
      <c r="C25" s="234" t="s">
        <v>1012</v>
      </c>
      <c r="D25" s="565">
        <v>0.15</v>
      </c>
      <c r="E25" s="566" t="s">
        <v>1012</v>
      </c>
      <c r="F25" s="567" t="s">
        <v>22</v>
      </c>
      <c r="G25" s="568" t="s">
        <v>22</v>
      </c>
      <c r="H25" s="568" t="s">
        <v>22</v>
      </c>
      <c r="I25" s="569" t="s">
        <v>992</v>
      </c>
      <c r="J25" s="500"/>
      <c r="K25" s="319"/>
    </row>
    <row r="26" spans="1:11" ht="13">
      <c r="A26" s="1655"/>
      <c r="B26" s="565">
        <v>0.1</v>
      </c>
      <c r="C26" s="234" t="s">
        <v>1013</v>
      </c>
      <c r="D26" s="565">
        <v>0.15</v>
      </c>
      <c r="E26" s="566" t="s">
        <v>1013</v>
      </c>
      <c r="F26" s="567" t="s">
        <v>22</v>
      </c>
      <c r="G26" s="568" t="s">
        <v>22</v>
      </c>
      <c r="H26" s="568" t="s">
        <v>22</v>
      </c>
      <c r="I26" s="569" t="s">
        <v>992</v>
      </c>
      <c r="J26" s="500"/>
      <c r="K26" s="319"/>
    </row>
    <row r="27" spans="1:11" ht="26">
      <c r="A27" s="1655"/>
      <c r="B27" s="565">
        <v>0.15</v>
      </c>
      <c r="C27" s="234" t="s">
        <v>1014</v>
      </c>
      <c r="D27" s="565">
        <v>0.15</v>
      </c>
      <c r="E27" s="566" t="s">
        <v>1014</v>
      </c>
      <c r="F27" s="567" t="s">
        <v>22</v>
      </c>
      <c r="G27" s="568" t="s">
        <v>22</v>
      </c>
      <c r="H27" s="568" t="s">
        <v>22</v>
      </c>
      <c r="I27" s="476">
        <v>0.25</v>
      </c>
      <c r="J27" s="500" t="s">
        <v>996</v>
      </c>
      <c r="K27" s="476">
        <v>0.25</v>
      </c>
    </row>
    <row r="28" spans="1:11" ht="26">
      <c r="A28" s="1655"/>
      <c r="B28" s="565">
        <v>0.15</v>
      </c>
      <c r="C28" s="234" t="s">
        <v>1015</v>
      </c>
      <c r="D28" s="565">
        <v>0.15</v>
      </c>
      <c r="E28" s="566" t="s">
        <v>1015</v>
      </c>
      <c r="F28" s="567" t="s">
        <v>22</v>
      </c>
      <c r="G28" s="568" t="s">
        <v>22</v>
      </c>
      <c r="H28" s="568" t="s">
        <v>22</v>
      </c>
      <c r="I28" s="476">
        <v>0.25</v>
      </c>
      <c r="J28" s="500" t="s">
        <v>996</v>
      </c>
      <c r="K28" s="476">
        <v>0.25</v>
      </c>
    </row>
    <row r="29" spans="1:11" ht="26">
      <c r="A29" s="1655"/>
      <c r="B29" s="565">
        <v>0.15</v>
      </c>
      <c r="C29" s="234" t="s">
        <v>1016</v>
      </c>
      <c r="D29" s="565">
        <v>0.15</v>
      </c>
      <c r="E29" s="566" t="s">
        <v>1016</v>
      </c>
      <c r="F29" s="567" t="s">
        <v>22</v>
      </c>
      <c r="G29" s="568" t="s">
        <v>22</v>
      </c>
      <c r="H29" s="568" t="s">
        <v>22</v>
      </c>
      <c r="I29" s="476">
        <v>0.25</v>
      </c>
      <c r="J29" s="500" t="s">
        <v>996</v>
      </c>
      <c r="K29" s="476">
        <v>0.25</v>
      </c>
    </row>
    <row r="30" spans="1:11" ht="26">
      <c r="A30" s="1655"/>
      <c r="B30" s="572">
        <v>0.6</v>
      </c>
      <c r="C30" s="234" t="s">
        <v>1017</v>
      </c>
      <c r="D30" s="572">
        <v>0.6</v>
      </c>
      <c r="E30" s="566" t="s">
        <v>1017</v>
      </c>
      <c r="F30" s="567" t="s">
        <v>22</v>
      </c>
      <c r="G30" s="568" t="s">
        <v>22</v>
      </c>
      <c r="H30" s="568" t="s">
        <v>22</v>
      </c>
      <c r="I30" s="571">
        <v>1</v>
      </c>
      <c r="J30" s="500" t="s">
        <v>996</v>
      </c>
      <c r="K30" s="571">
        <v>1</v>
      </c>
    </row>
    <row r="31" spans="1:11" ht="26">
      <c r="A31" s="1655"/>
      <c r="B31" s="572">
        <v>0.6</v>
      </c>
      <c r="C31" s="234" t="s">
        <v>1018</v>
      </c>
      <c r="D31" s="572">
        <v>0.6</v>
      </c>
      <c r="E31" s="566" t="s">
        <v>1018</v>
      </c>
      <c r="F31" s="567" t="s">
        <v>22</v>
      </c>
      <c r="G31" s="568" t="s">
        <v>22</v>
      </c>
      <c r="H31" s="568" t="s">
        <v>22</v>
      </c>
      <c r="I31" s="571">
        <v>1</v>
      </c>
      <c r="J31" s="500" t="s">
        <v>996</v>
      </c>
      <c r="K31" s="571">
        <v>1</v>
      </c>
    </row>
    <row r="32" spans="1:11" ht="26">
      <c r="A32" s="1655"/>
      <c r="B32" s="572">
        <v>0.6</v>
      </c>
      <c r="C32" s="234" t="s">
        <v>1019</v>
      </c>
      <c r="D32" s="572">
        <v>0.6</v>
      </c>
      <c r="E32" s="566" t="s">
        <v>1019</v>
      </c>
      <c r="F32" s="567" t="s">
        <v>22</v>
      </c>
      <c r="G32" s="568" t="s">
        <v>22</v>
      </c>
      <c r="H32" s="568" t="s">
        <v>22</v>
      </c>
      <c r="I32" s="571">
        <v>1</v>
      </c>
      <c r="J32" s="500" t="s">
        <v>996</v>
      </c>
      <c r="K32" s="571">
        <v>1</v>
      </c>
    </row>
    <row r="33" spans="1:11" ht="26">
      <c r="A33" s="1655"/>
      <c r="B33" s="572">
        <v>0.6</v>
      </c>
      <c r="C33" s="234" t="s">
        <v>1020</v>
      </c>
      <c r="D33" s="572">
        <v>0.6</v>
      </c>
      <c r="E33" s="566" t="s">
        <v>1020</v>
      </c>
      <c r="F33" s="567" t="s">
        <v>22</v>
      </c>
      <c r="G33" s="568" t="s">
        <v>22</v>
      </c>
      <c r="H33" s="568" t="s">
        <v>22</v>
      </c>
      <c r="I33" s="571">
        <v>1</v>
      </c>
      <c r="J33" s="500" t="s">
        <v>996</v>
      </c>
      <c r="K33" s="571">
        <v>1</v>
      </c>
    </row>
    <row r="34" spans="1:11" ht="26">
      <c r="A34" s="1655"/>
      <c r="B34" s="572">
        <v>0.6</v>
      </c>
      <c r="C34" s="234" t="s">
        <v>1021</v>
      </c>
      <c r="D34" s="572">
        <v>0.6</v>
      </c>
      <c r="E34" s="566" t="s">
        <v>1021</v>
      </c>
      <c r="F34" s="567" t="s">
        <v>22</v>
      </c>
      <c r="G34" s="568" t="s">
        <v>22</v>
      </c>
      <c r="H34" s="568" t="s">
        <v>22</v>
      </c>
      <c r="I34" s="571">
        <v>1</v>
      </c>
      <c r="J34" s="500" t="s">
        <v>996</v>
      </c>
      <c r="K34" s="571">
        <v>1</v>
      </c>
    </row>
    <row r="35" spans="1:11" ht="26">
      <c r="A35" s="1655"/>
      <c r="B35" s="572">
        <v>0.6</v>
      </c>
      <c r="C35" s="234" t="s">
        <v>1022</v>
      </c>
      <c r="D35" s="572">
        <v>0.6</v>
      </c>
      <c r="E35" s="566" t="s">
        <v>1022</v>
      </c>
      <c r="F35" s="567" t="s">
        <v>22</v>
      </c>
      <c r="G35" s="568" t="s">
        <v>22</v>
      </c>
      <c r="H35" s="568" t="s">
        <v>22</v>
      </c>
      <c r="I35" s="571">
        <v>1</v>
      </c>
      <c r="J35" s="500" t="s">
        <v>996</v>
      </c>
      <c r="K35" s="571">
        <v>1</v>
      </c>
    </row>
    <row r="36" spans="1:11" ht="26">
      <c r="A36" s="1655"/>
      <c r="B36" s="572">
        <v>0.6</v>
      </c>
      <c r="C36" s="234" t="s">
        <v>1023</v>
      </c>
      <c r="D36" s="572">
        <v>1</v>
      </c>
      <c r="E36" s="566" t="s">
        <v>1023</v>
      </c>
      <c r="F36" s="567" t="s">
        <v>22</v>
      </c>
      <c r="G36" s="568" t="s">
        <v>22</v>
      </c>
      <c r="H36" s="568" t="s">
        <v>22</v>
      </c>
      <c r="I36" s="571">
        <v>1</v>
      </c>
      <c r="J36" s="500" t="s">
        <v>996</v>
      </c>
      <c r="K36" s="571">
        <v>1</v>
      </c>
    </row>
    <row r="37" spans="1:11" ht="39">
      <c r="A37" s="1655"/>
      <c r="B37" s="572">
        <v>1</v>
      </c>
      <c r="C37" s="234" t="s">
        <v>1024</v>
      </c>
      <c r="D37" s="572">
        <v>1</v>
      </c>
      <c r="E37" s="566" t="s">
        <v>1024</v>
      </c>
      <c r="F37" s="567" t="s">
        <v>22</v>
      </c>
      <c r="G37" s="568" t="s">
        <v>22</v>
      </c>
      <c r="H37" s="568" t="s">
        <v>22</v>
      </c>
      <c r="I37" s="571">
        <v>1</v>
      </c>
      <c r="J37" s="500" t="s">
        <v>996</v>
      </c>
      <c r="K37" s="571">
        <v>1</v>
      </c>
    </row>
    <row r="38" spans="1:11" ht="39">
      <c r="A38" s="1655"/>
      <c r="B38" s="565">
        <v>0.1</v>
      </c>
      <c r="C38" s="234" t="s">
        <v>1025</v>
      </c>
      <c r="D38" s="565">
        <v>0</v>
      </c>
      <c r="E38" s="566" t="s">
        <v>1025</v>
      </c>
      <c r="F38" s="567" t="s">
        <v>22</v>
      </c>
      <c r="G38" s="568" t="s">
        <v>22</v>
      </c>
      <c r="H38" s="568" t="s">
        <v>22</v>
      </c>
      <c r="I38" s="569" t="s">
        <v>992</v>
      </c>
      <c r="J38" s="500"/>
      <c r="K38" s="237"/>
    </row>
    <row r="39" spans="1:11" ht="39">
      <c r="A39" s="1655"/>
      <c r="B39" s="565">
        <v>0.1</v>
      </c>
      <c r="C39" s="234" t="s">
        <v>1026</v>
      </c>
      <c r="D39" s="565">
        <v>0</v>
      </c>
      <c r="E39" s="566" t="s">
        <v>1026</v>
      </c>
      <c r="F39" s="567" t="s">
        <v>22</v>
      </c>
      <c r="G39" s="568" t="s">
        <v>22</v>
      </c>
      <c r="H39" s="568" t="s">
        <v>22</v>
      </c>
      <c r="I39" s="569" t="s">
        <v>992</v>
      </c>
      <c r="J39" s="500"/>
      <c r="K39" s="237"/>
    </row>
    <row r="40" spans="1:11" ht="39">
      <c r="A40" s="1655"/>
      <c r="B40" s="565">
        <v>0.1</v>
      </c>
      <c r="C40" s="234" t="s">
        <v>1027</v>
      </c>
      <c r="D40" s="565">
        <v>0</v>
      </c>
      <c r="E40" s="566" t="s">
        <v>1027</v>
      </c>
      <c r="F40" s="567" t="s">
        <v>22</v>
      </c>
      <c r="G40" s="568" t="s">
        <v>22</v>
      </c>
      <c r="H40" s="568" t="s">
        <v>22</v>
      </c>
      <c r="I40" s="569" t="s">
        <v>992</v>
      </c>
      <c r="J40" s="500"/>
      <c r="K40" s="237"/>
    </row>
    <row r="41" spans="1:11" ht="26">
      <c r="A41" s="1655"/>
      <c r="B41" s="565">
        <v>0.1</v>
      </c>
      <c r="C41" s="234" t="s">
        <v>1028</v>
      </c>
      <c r="D41" s="565">
        <v>0.15</v>
      </c>
      <c r="E41" s="566" t="s">
        <v>1028</v>
      </c>
      <c r="F41" s="567" t="s">
        <v>22</v>
      </c>
      <c r="G41" s="568" t="s">
        <v>22</v>
      </c>
      <c r="H41" s="568" t="s">
        <v>22</v>
      </c>
      <c r="I41" s="476">
        <v>0.15</v>
      </c>
      <c r="J41" s="500" t="s">
        <v>996</v>
      </c>
      <c r="K41" s="476">
        <v>0.15</v>
      </c>
    </row>
    <row r="42" spans="1:11" ht="26">
      <c r="A42" s="1655"/>
      <c r="B42" s="565">
        <v>0.1</v>
      </c>
      <c r="C42" s="234" t="s">
        <v>1029</v>
      </c>
      <c r="D42" s="565">
        <v>0.15</v>
      </c>
      <c r="E42" s="566" t="s">
        <v>1029</v>
      </c>
      <c r="F42" s="567" t="s">
        <v>22</v>
      </c>
      <c r="G42" s="568" t="s">
        <v>22</v>
      </c>
      <c r="H42" s="568" t="s">
        <v>22</v>
      </c>
      <c r="I42" s="569" t="s">
        <v>992</v>
      </c>
      <c r="J42" s="500"/>
      <c r="K42" s="237"/>
    </row>
    <row r="43" spans="1:11" ht="39">
      <c r="A43" s="1655"/>
      <c r="B43" s="565">
        <v>0.1</v>
      </c>
      <c r="C43" s="234" t="s">
        <v>1030</v>
      </c>
      <c r="D43" s="565">
        <v>0.15</v>
      </c>
      <c r="E43" s="566" t="s">
        <v>1030</v>
      </c>
      <c r="F43" s="567" t="s">
        <v>22</v>
      </c>
      <c r="G43" s="568" t="s">
        <v>22</v>
      </c>
      <c r="H43" s="568" t="s">
        <v>22</v>
      </c>
      <c r="I43" s="569" t="s">
        <v>992</v>
      </c>
      <c r="J43" s="500"/>
      <c r="K43" s="237"/>
    </row>
    <row r="44" spans="1:11" ht="39">
      <c r="A44" s="1655"/>
      <c r="B44" s="565">
        <v>0.1</v>
      </c>
      <c r="C44" s="234" t="s">
        <v>1031</v>
      </c>
      <c r="D44" s="565">
        <v>0.15</v>
      </c>
      <c r="E44" s="566" t="s">
        <v>1031</v>
      </c>
      <c r="F44" s="567" t="s">
        <v>22</v>
      </c>
      <c r="G44" s="568" t="s">
        <v>22</v>
      </c>
      <c r="H44" s="568" t="s">
        <v>22</v>
      </c>
      <c r="I44" s="569" t="s">
        <v>992</v>
      </c>
      <c r="J44" s="500"/>
      <c r="K44" s="237"/>
    </row>
    <row r="45" spans="1:11" ht="26">
      <c r="A45" s="1655"/>
      <c r="B45" s="565">
        <v>0.1</v>
      </c>
      <c r="C45" s="234" t="s">
        <v>1032</v>
      </c>
      <c r="D45" s="565">
        <v>0.15</v>
      </c>
      <c r="E45" s="566" t="s">
        <v>1032</v>
      </c>
      <c r="F45" s="567" t="s">
        <v>22</v>
      </c>
      <c r="G45" s="568" t="s">
        <v>22</v>
      </c>
      <c r="H45" s="568" t="s">
        <v>22</v>
      </c>
      <c r="I45" s="569" t="s">
        <v>992</v>
      </c>
      <c r="J45" s="500"/>
      <c r="K45" s="237"/>
    </row>
    <row r="46" spans="1:11" ht="39">
      <c r="A46" s="1655"/>
      <c r="B46" s="565">
        <v>0.1</v>
      </c>
      <c r="C46" s="234" t="s">
        <v>1033</v>
      </c>
      <c r="D46" s="565">
        <v>0.15</v>
      </c>
      <c r="E46" s="566" t="s">
        <v>1033</v>
      </c>
      <c r="F46" s="567" t="s">
        <v>22</v>
      </c>
      <c r="G46" s="568" t="s">
        <v>22</v>
      </c>
      <c r="H46" s="568" t="s">
        <v>22</v>
      </c>
      <c r="I46" s="569" t="s">
        <v>992</v>
      </c>
      <c r="J46" s="500"/>
      <c r="K46" s="237"/>
    </row>
    <row r="47" spans="1:11" ht="39">
      <c r="A47" s="1655"/>
      <c r="B47" s="565">
        <v>0.1</v>
      </c>
      <c r="C47" s="234" t="s">
        <v>1034</v>
      </c>
      <c r="D47" s="565">
        <v>0.15</v>
      </c>
      <c r="E47" s="566" t="s">
        <v>1034</v>
      </c>
      <c r="F47" s="567" t="s">
        <v>22</v>
      </c>
      <c r="G47" s="568" t="s">
        <v>22</v>
      </c>
      <c r="H47" s="568" t="s">
        <v>22</v>
      </c>
      <c r="I47" s="569" t="s">
        <v>992</v>
      </c>
      <c r="J47" s="500"/>
      <c r="K47" s="237"/>
    </row>
    <row r="48" spans="1:11" ht="26">
      <c r="A48" s="1655"/>
      <c r="B48" s="565">
        <v>0.1</v>
      </c>
      <c r="C48" s="234" t="s">
        <v>1035</v>
      </c>
      <c r="D48" s="565">
        <v>0.15</v>
      </c>
      <c r="E48" s="566" t="s">
        <v>1035</v>
      </c>
      <c r="F48" s="567" t="s">
        <v>22</v>
      </c>
      <c r="G48" s="568" t="s">
        <v>22</v>
      </c>
      <c r="H48" s="568" t="s">
        <v>22</v>
      </c>
      <c r="I48" s="569" t="s">
        <v>992</v>
      </c>
      <c r="J48" s="500"/>
      <c r="K48" s="237"/>
    </row>
    <row r="49" spans="1:11" ht="26">
      <c r="A49" s="1655"/>
      <c r="B49" s="574">
        <v>2</v>
      </c>
      <c r="C49" s="234" t="s">
        <v>1036</v>
      </c>
      <c r="D49" s="574">
        <v>2</v>
      </c>
      <c r="E49" s="566" t="s">
        <v>1036</v>
      </c>
      <c r="F49" s="567" t="s">
        <v>22</v>
      </c>
      <c r="G49" s="568" t="s">
        <v>22</v>
      </c>
      <c r="H49" s="568" t="s">
        <v>22</v>
      </c>
      <c r="I49" s="572">
        <v>2</v>
      </c>
      <c r="J49" s="500" t="s">
        <v>996</v>
      </c>
      <c r="K49" s="572">
        <v>2</v>
      </c>
    </row>
    <row r="50" spans="1:11" ht="26">
      <c r="A50" s="1655"/>
      <c r="B50" s="565">
        <v>0.1</v>
      </c>
      <c r="C50" s="234" t="s">
        <v>1037</v>
      </c>
      <c r="D50" s="565">
        <v>0.15</v>
      </c>
      <c r="E50" s="566" t="s">
        <v>1037</v>
      </c>
      <c r="F50" s="567" t="s">
        <v>22</v>
      </c>
      <c r="G50" s="568" t="s">
        <v>22</v>
      </c>
      <c r="H50" s="568" t="s">
        <v>22</v>
      </c>
      <c r="I50" s="565" t="s">
        <v>992</v>
      </c>
      <c r="J50" s="500"/>
      <c r="K50" s="565"/>
    </row>
    <row r="51" spans="1:11" ht="26">
      <c r="A51" s="1655"/>
      <c r="B51" s="565">
        <v>0.1</v>
      </c>
      <c r="C51" s="234" t="s">
        <v>1038</v>
      </c>
      <c r="D51" s="565">
        <v>0.15</v>
      </c>
      <c r="E51" s="566" t="s">
        <v>1038</v>
      </c>
      <c r="F51" s="567" t="s">
        <v>22</v>
      </c>
      <c r="G51" s="568" t="s">
        <v>22</v>
      </c>
      <c r="H51" s="568" t="s">
        <v>22</v>
      </c>
      <c r="I51" s="569" t="s">
        <v>992</v>
      </c>
      <c r="J51" s="500"/>
      <c r="K51" s="237"/>
    </row>
    <row r="52" spans="1:11" ht="26">
      <c r="A52" s="1655"/>
      <c r="B52" s="565">
        <v>0.1</v>
      </c>
      <c r="C52" s="234" t="s">
        <v>1039</v>
      </c>
      <c r="D52" s="565">
        <v>0.1</v>
      </c>
      <c r="E52" s="566" t="s">
        <v>1039</v>
      </c>
      <c r="F52" s="567" t="s">
        <v>22</v>
      </c>
      <c r="G52" s="568" t="s">
        <v>22</v>
      </c>
      <c r="H52" s="568" t="s">
        <v>22</v>
      </c>
      <c r="I52" s="565">
        <v>0.1</v>
      </c>
      <c r="J52" s="500" t="s">
        <v>996</v>
      </c>
      <c r="K52" s="565">
        <v>0.1</v>
      </c>
    </row>
    <row r="53" spans="1:11" ht="26">
      <c r="A53" s="1655"/>
      <c r="B53" s="565">
        <v>0.2</v>
      </c>
      <c r="C53" s="234" t="s">
        <v>1040</v>
      </c>
      <c r="D53" s="565">
        <v>0.2</v>
      </c>
      <c r="E53" s="566" t="s">
        <v>1040</v>
      </c>
      <c r="F53" s="567" t="s">
        <v>22</v>
      </c>
      <c r="G53" s="568" t="s">
        <v>22</v>
      </c>
      <c r="H53" s="568" t="s">
        <v>22</v>
      </c>
      <c r="I53" s="565">
        <v>0.1</v>
      </c>
      <c r="J53" s="500" t="s">
        <v>996</v>
      </c>
      <c r="K53" s="565">
        <v>0.1</v>
      </c>
    </row>
    <row r="54" spans="1:11" ht="26">
      <c r="A54" s="1655"/>
      <c r="B54" s="565">
        <v>0.2</v>
      </c>
      <c r="C54" s="234" t="s">
        <v>1041</v>
      </c>
      <c r="D54" s="565">
        <v>0.2</v>
      </c>
      <c r="E54" s="566" t="s">
        <v>1041</v>
      </c>
      <c r="F54" s="567" t="s">
        <v>22</v>
      </c>
      <c r="G54" s="568" t="s">
        <v>22</v>
      </c>
      <c r="H54" s="568" t="s">
        <v>22</v>
      </c>
      <c r="I54" s="565">
        <v>0.1</v>
      </c>
      <c r="J54" s="500" t="s">
        <v>996</v>
      </c>
      <c r="K54" s="565">
        <v>0.1</v>
      </c>
    </row>
    <row r="55" spans="1:11" ht="26">
      <c r="A55" s="1655"/>
      <c r="B55" s="565">
        <v>0.1</v>
      </c>
      <c r="C55" s="234" t="s">
        <v>1042</v>
      </c>
      <c r="D55" s="565">
        <v>0</v>
      </c>
      <c r="E55" s="566" t="s">
        <v>1042</v>
      </c>
      <c r="F55" s="567" t="s">
        <v>22</v>
      </c>
      <c r="G55" s="568" t="s">
        <v>22</v>
      </c>
      <c r="H55" s="568" t="s">
        <v>22</v>
      </c>
      <c r="I55" s="569" t="s">
        <v>992</v>
      </c>
      <c r="J55" s="500"/>
      <c r="K55" s="237"/>
    </row>
    <row r="56" spans="1:11" ht="26">
      <c r="A56" s="1655"/>
      <c r="B56" s="565">
        <v>0.1</v>
      </c>
      <c r="C56" s="234" t="s">
        <v>1043</v>
      </c>
      <c r="D56" s="565">
        <v>0</v>
      </c>
      <c r="E56" s="566" t="s">
        <v>1043</v>
      </c>
      <c r="F56" s="567" t="s">
        <v>22</v>
      </c>
      <c r="G56" s="568" t="s">
        <v>22</v>
      </c>
      <c r="H56" s="568" t="s">
        <v>22</v>
      </c>
      <c r="I56" s="569" t="s">
        <v>992</v>
      </c>
      <c r="J56" s="500"/>
      <c r="K56" s="237"/>
    </row>
    <row r="57" spans="1:11" ht="26">
      <c r="A57" s="1655"/>
      <c r="B57" s="565">
        <v>0.1</v>
      </c>
      <c r="C57" s="234" t="s">
        <v>1044</v>
      </c>
      <c r="D57" s="565">
        <v>0</v>
      </c>
      <c r="E57" s="566" t="s">
        <v>1044</v>
      </c>
      <c r="F57" s="567" t="s">
        <v>22</v>
      </c>
      <c r="G57" s="568" t="s">
        <v>22</v>
      </c>
      <c r="H57" s="568" t="s">
        <v>22</v>
      </c>
      <c r="I57" s="569" t="s">
        <v>992</v>
      </c>
      <c r="J57" s="500"/>
      <c r="K57" s="237"/>
    </row>
    <row r="58" spans="1:11" ht="39">
      <c r="A58" s="1655"/>
      <c r="B58" s="565">
        <v>0.1</v>
      </c>
      <c r="C58" s="234" t="s">
        <v>1045</v>
      </c>
      <c r="D58" s="565">
        <v>0.15</v>
      </c>
      <c r="E58" s="566" t="s">
        <v>1045</v>
      </c>
      <c r="F58" s="567" t="s">
        <v>22</v>
      </c>
      <c r="G58" s="568" t="s">
        <v>22</v>
      </c>
      <c r="H58" s="568" t="s">
        <v>22</v>
      </c>
      <c r="I58" s="569" t="s">
        <v>992</v>
      </c>
      <c r="J58" s="500"/>
      <c r="K58" s="237"/>
    </row>
    <row r="59" spans="1:11" ht="26">
      <c r="A59" s="1655"/>
      <c r="B59" s="565">
        <v>0.1</v>
      </c>
      <c r="C59" s="234" t="s">
        <v>1046</v>
      </c>
      <c r="D59" s="565">
        <v>0.15</v>
      </c>
      <c r="E59" s="566" t="s">
        <v>1046</v>
      </c>
      <c r="F59" s="567" t="s">
        <v>22</v>
      </c>
      <c r="G59" s="568" t="s">
        <v>22</v>
      </c>
      <c r="H59" s="568" t="s">
        <v>22</v>
      </c>
      <c r="I59" s="569" t="s">
        <v>992</v>
      </c>
      <c r="J59" s="500"/>
      <c r="K59" s="237"/>
    </row>
    <row r="60" spans="1:11" ht="26">
      <c r="A60" s="1655"/>
      <c r="B60" s="565">
        <v>0.1</v>
      </c>
      <c r="C60" s="234" t="s">
        <v>1047</v>
      </c>
      <c r="D60" s="565">
        <v>0.15</v>
      </c>
      <c r="E60" s="566" t="s">
        <v>1047</v>
      </c>
      <c r="F60" s="567" t="s">
        <v>22</v>
      </c>
      <c r="G60" s="568" t="s">
        <v>22</v>
      </c>
      <c r="H60" s="568" t="s">
        <v>22</v>
      </c>
      <c r="I60" s="569" t="s">
        <v>992</v>
      </c>
      <c r="J60" s="500"/>
      <c r="K60" s="237"/>
    </row>
    <row r="61" spans="1:11" ht="26">
      <c r="A61" s="1655"/>
      <c r="B61" s="565">
        <v>0.1</v>
      </c>
      <c r="C61" s="234" t="s">
        <v>1048</v>
      </c>
      <c r="D61" s="565">
        <v>0.15</v>
      </c>
      <c r="E61" s="566" t="s">
        <v>1048</v>
      </c>
      <c r="F61" s="567" t="s">
        <v>22</v>
      </c>
      <c r="G61" s="568" t="s">
        <v>22</v>
      </c>
      <c r="H61" s="568" t="s">
        <v>22</v>
      </c>
      <c r="I61" s="569" t="s">
        <v>992</v>
      </c>
      <c r="J61" s="500"/>
      <c r="K61" s="237"/>
    </row>
    <row r="62" spans="1:11" ht="26">
      <c r="A62" s="1655"/>
      <c r="B62" s="565">
        <v>0.15</v>
      </c>
      <c r="C62" s="234" t="s">
        <v>1049</v>
      </c>
      <c r="D62" s="565">
        <v>0.15</v>
      </c>
      <c r="E62" s="566" t="s">
        <v>1049</v>
      </c>
      <c r="F62" s="567" t="s">
        <v>22</v>
      </c>
      <c r="G62" s="568" t="s">
        <v>22</v>
      </c>
      <c r="H62" s="568" t="s">
        <v>22</v>
      </c>
      <c r="I62" s="565">
        <v>0.25</v>
      </c>
      <c r="J62" s="500" t="s">
        <v>996</v>
      </c>
      <c r="K62" s="565">
        <v>0.25</v>
      </c>
    </row>
    <row r="63" spans="1:11" ht="39">
      <c r="A63" s="1655"/>
      <c r="B63" s="565">
        <v>0.15</v>
      </c>
      <c r="C63" s="234" t="s">
        <v>1050</v>
      </c>
      <c r="D63" s="565">
        <v>0.15</v>
      </c>
      <c r="E63" s="566" t="s">
        <v>1050</v>
      </c>
      <c r="F63" s="567" t="s">
        <v>22</v>
      </c>
      <c r="G63" s="568" t="s">
        <v>22</v>
      </c>
      <c r="H63" s="568" t="s">
        <v>22</v>
      </c>
      <c r="I63" s="565">
        <v>0.25</v>
      </c>
      <c r="J63" s="500" t="s">
        <v>996</v>
      </c>
      <c r="K63" s="565">
        <v>0.25</v>
      </c>
    </row>
    <row r="64" spans="1:11" ht="39">
      <c r="A64" s="1655"/>
      <c r="B64" s="565">
        <v>0.15</v>
      </c>
      <c r="C64" s="234" t="s">
        <v>1051</v>
      </c>
      <c r="D64" s="565">
        <v>0.15</v>
      </c>
      <c r="E64" s="566" t="s">
        <v>1051</v>
      </c>
      <c r="F64" s="567" t="s">
        <v>22</v>
      </c>
      <c r="G64" s="568" t="s">
        <v>22</v>
      </c>
      <c r="H64" s="568" t="s">
        <v>22</v>
      </c>
      <c r="I64" s="565">
        <v>0.25</v>
      </c>
      <c r="J64" s="500" t="s">
        <v>996</v>
      </c>
      <c r="K64" s="565">
        <v>0.25</v>
      </c>
    </row>
    <row r="65" spans="1:11" ht="26">
      <c r="A65" s="1655"/>
      <c r="B65" s="565">
        <v>0.15</v>
      </c>
      <c r="C65" s="234" t="s">
        <v>1052</v>
      </c>
      <c r="D65" s="565">
        <v>0.15</v>
      </c>
      <c r="E65" s="566" t="s">
        <v>1052</v>
      </c>
      <c r="F65" s="567" t="s">
        <v>22</v>
      </c>
      <c r="G65" s="568" t="s">
        <v>22</v>
      </c>
      <c r="H65" s="568" t="s">
        <v>22</v>
      </c>
      <c r="I65" s="565">
        <v>0.25</v>
      </c>
      <c r="J65" s="500" t="s">
        <v>996</v>
      </c>
      <c r="K65" s="565">
        <v>0.25</v>
      </c>
    </row>
    <row r="66" spans="1:11" ht="39">
      <c r="A66" s="1655"/>
      <c r="B66" s="565">
        <v>0.1</v>
      </c>
      <c r="C66" s="234" t="s">
        <v>1053</v>
      </c>
      <c r="D66" s="565">
        <v>0</v>
      </c>
      <c r="E66" s="566" t="s">
        <v>1053</v>
      </c>
      <c r="F66" s="567" t="s">
        <v>22</v>
      </c>
      <c r="G66" s="568" t="s">
        <v>22</v>
      </c>
      <c r="H66" s="568" t="s">
        <v>22</v>
      </c>
      <c r="I66" s="569" t="s">
        <v>992</v>
      </c>
      <c r="J66" s="500"/>
      <c r="K66" s="237"/>
    </row>
    <row r="67" spans="1:11" ht="39">
      <c r="A67" s="1655"/>
      <c r="B67" s="565">
        <v>0.1</v>
      </c>
      <c r="C67" s="234" t="s">
        <v>1054</v>
      </c>
      <c r="D67" s="565">
        <v>0</v>
      </c>
      <c r="E67" s="566" t="s">
        <v>1054</v>
      </c>
      <c r="F67" s="567" t="s">
        <v>22</v>
      </c>
      <c r="G67" s="568" t="s">
        <v>22</v>
      </c>
      <c r="H67" s="568" t="s">
        <v>22</v>
      </c>
      <c r="I67" s="569" t="s">
        <v>992</v>
      </c>
      <c r="J67" s="500"/>
      <c r="K67" s="237"/>
    </row>
    <row r="68" spans="1:11" ht="39">
      <c r="A68" s="1655"/>
      <c r="B68" s="572">
        <v>3</v>
      </c>
      <c r="C68" s="234" t="s">
        <v>1055</v>
      </c>
      <c r="D68" s="572">
        <v>3</v>
      </c>
      <c r="E68" s="566" t="s">
        <v>1055</v>
      </c>
      <c r="F68" s="567" t="s">
        <v>22</v>
      </c>
      <c r="G68" s="568" t="s">
        <v>22</v>
      </c>
      <c r="H68" s="568" t="s">
        <v>22</v>
      </c>
      <c r="I68" s="571">
        <v>3</v>
      </c>
      <c r="J68" s="500" t="s">
        <v>996</v>
      </c>
      <c r="K68" s="571">
        <v>3</v>
      </c>
    </row>
    <row r="69" spans="1:11" ht="26">
      <c r="A69" s="1655"/>
      <c r="B69" s="572">
        <v>3</v>
      </c>
      <c r="C69" s="234" t="s">
        <v>1056</v>
      </c>
      <c r="D69" s="572">
        <v>3</v>
      </c>
      <c r="E69" s="566" t="s">
        <v>1056</v>
      </c>
      <c r="F69" s="567" t="s">
        <v>22</v>
      </c>
      <c r="G69" s="568" t="s">
        <v>22</v>
      </c>
      <c r="H69" s="568" t="s">
        <v>22</v>
      </c>
      <c r="I69" s="571">
        <v>3</v>
      </c>
      <c r="J69" s="500" t="s">
        <v>996</v>
      </c>
      <c r="K69" s="571">
        <v>3</v>
      </c>
    </row>
    <row r="70" spans="1:11" ht="26">
      <c r="A70" s="1655"/>
      <c r="B70" s="572">
        <v>3</v>
      </c>
      <c r="C70" s="234" t="s">
        <v>1057</v>
      </c>
      <c r="D70" s="572">
        <v>3</v>
      </c>
      <c r="E70" s="566" t="s">
        <v>1057</v>
      </c>
      <c r="F70" s="567" t="s">
        <v>22</v>
      </c>
      <c r="G70" s="568" t="s">
        <v>22</v>
      </c>
      <c r="H70" s="568" t="s">
        <v>22</v>
      </c>
      <c r="I70" s="571">
        <v>3</v>
      </c>
      <c r="J70" s="500" t="s">
        <v>996</v>
      </c>
      <c r="K70" s="571">
        <v>3</v>
      </c>
    </row>
    <row r="71" spans="1:11" ht="26">
      <c r="A71" s="1655"/>
      <c r="B71" s="572">
        <v>3</v>
      </c>
      <c r="C71" s="234" t="s">
        <v>1058</v>
      </c>
      <c r="D71" s="572">
        <v>3</v>
      </c>
      <c r="E71" s="566" t="s">
        <v>1058</v>
      </c>
      <c r="F71" s="567" t="s">
        <v>22</v>
      </c>
      <c r="G71" s="568" t="s">
        <v>22</v>
      </c>
      <c r="H71" s="568" t="s">
        <v>22</v>
      </c>
      <c r="I71" s="571">
        <v>3</v>
      </c>
      <c r="J71" s="500" t="s">
        <v>996</v>
      </c>
      <c r="K71" s="571">
        <v>3</v>
      </c>
    </row>
    <row r="72" spans="1:11" ht="26">
      <c r="A72" s="1655"/>
      <c r="B72" s="572">
        <v>3</v>
      </c>
      <c r="C72" s="234" t="s">
        <v>1059</v>
      </c>
      <c r="D72" s="572">
        <v>3</v>
      </c>
      <c r="E72" s="566" t="s">
        <v>1059</v>
      </c>
      <c r="F72" s="567" t="s">
        <v>22</v>
      </c>
      <c r="G72" s="568" t="s">
        <v>22</v>
      </c>
      <c r="H72" s="568" t="s">
        <v>22</v>
      </c>
      <c r="I72" s="571">
        <v>3</v>
      </c>
      <c r="J72" s="500" t="s">
        <v>996</v>
      </c>
      <c r="K72" s="571">
        <v>3</v>
      </c>
    </row>
    <row r="73" spans="1:11" ht="26">
      <c r="A73" s="1655"/>
      <c r="B73" s="572">
        <v>3</v>
      </c>
      <c r="C73" s="234" t="s">
        <v>1060</v>
      </c>
      <c r="D73" s="572">
        <v>3</v>
      </c>
      <c r="E73" s="566" t="s">
        <v>1060</v>
      </c>
      <c r="F73" s="567" t="s">
        <v>22</v>
      </c>
      <c r="G73" s="568" t="s">
        <v>22</v>
      </c>
      <c r="H73" s="568" t="s">
        <v>22</v>
      </c>
      <c r="I73" s="571">
        <v>3</v>
      </c>
      <c r="J73" s="500" t="s">
        <v>996</v>
      </c>
      <c r="K73" s="571">
        <v>3</v>
      </c>
    </row>
    <row r="74" spans="1:11" ht="26">
      <c r="A74" s="1655"/>
      <c r="B74" s="572">
        <v>3</v>
      </c>
      <c r="C74" s="234" t="s">
        <v>1061</v>
      </c>
      <c r="D74" s="572">
        <v>3</v>
      </c>
      <c r="E74" s="566" t="s">
        <v>1061</v>
      </c>
      <c r="F74" s="567" t="s">
        <v>22</v>
      </c>
      <c r="G74" s="568" t="s">
        <v>22</v>
      </c>
      <c r="H74" s="568" t="s">
        <v>22</v>
      </c>
      <c r="I74" s="571">
        <v>3</v>
      </c>
      <c r="J74" s="500" t="s">
        <v>996</v>
      </c>
      <c r="K74" s="571">
        <v>3</v>
      </c>
    </row>
    <row r="75" spans="1:11" ht="26">
      <c r="A75" s="1655"/>
      <c r="B75" s="572">
        <v>3</v>
      </c>
      <c r="C75" s="234" t="s">
        <v>1062</v>
      </c>
      <c r="D75" s="572">
        <v>3</v>
      </c>
      <c r="E75" s="566" t="s">
        <v>1062</v>
      </c>
      <c r="F75" s="567" t="s">
        <v>22</v>
      </c>
      <c r="G75" s="568" t="s">
        <v>22</v>
      </c>
      <c r="H75" s="568" t="s">
        <v>22</v>
      </c>
      <c r="I75" s="571">
        <v>3</v>
      </c>
      <c r="J75" s="500" t="s">
        <v>996</v>
      </c>
      <c r="K75" s="571">
        <v>3</v>
      </c>
    </row>
    <row r="76" spans="1:11" ht="39">
      <c r="A76" s="1655"/>
      <c r="B76" s="572">
        <v>3</v>
      </c>
      <c r="C76" s="234" t="s">
        <v>1063</v>
      </c>
      <c r="D76" s="572">
        <v>3</v>
      </c>
      <c r="E76" s="566" t="s">
        <v>1063</v>
      </c>
      <c r="F76" s="567" t="s">
        <v>22</v>
      </c>
      <c r="G76" s="568" t="s">
        <v>22</v>
      </c>
      <c r="H76" s="568" t="s">
        <v>22</v>
      </c>
      <c r="I76" s="571">
        <v>3</v>
      </c>
      <c r="J76" s="500" t="s">
        <v>996</v>
      </c>
      <c r="K76" s="571">
        <v>3</v>
      </c>
    </row>
    <row r="77" spans="1:11" ht="39">
      <c r="A77" s="1655"/>
      <c r="B77" s="572">
        <v>3</v>
      </c>
      <c r="C77" s="234" t="s">
        <v>1064</v>
      </c>
      <c r="D77" s="572">
        <v>3</v>
      </c>
      <c r="E77" s="566" t="s">
        <v>1064</v>
      </c>
      <c r="F77" s="567" t="s">
        <v>22</v>
      </c>
      <c r="G77" s="568" t="s">
        <v>22</v>
      </c>
      <c r="H77" s="568" t="s">
        <v>22</v>
      </c>
      <c r="I77" s="571">
        <v>3</v>
      </c>
      <c r="J77" s="500" t="s">
        <v>996</v>
      </c>
      <c r="K77" s="571">
        <v>3</v>
      </c>
    </row>
    <row r="78" spans="1:11" ht="26">
      <c r="A78" s="1655"/>
      <c r="B78" s="572">
        <v>3</v>
      </c>
      <c r="C78" s="234" t="s">
        <v>1065</v>
      </c>
      <c r="D78" s="572">
        <v>3</v>
      </c>
      <c r="E78" s="566" t="s">
        <v>1065</v>
      </c>
      <c r="F78" s="567" t="s">
        <v>22</v>
      </c>
      <c r="G78" s="568" t="s">
        <v>22</v>
      </c>
      <c r="H78" s="568" t="s">
        <v>22</v>
      </c>
      <c r="I78" s="571">
        <v>3</v>
      </c>
      <c r="J78" s="500" t="s">
        <v>996</v>
      </c>
      <c r="K78" s="571">
        <v>3</v>
      </c>
    </row>
    <row r="79" spans="1:11" ht="26">
      <c r="A79" s="1655"/>
      <c r="B79" s="572">
        <v>3</v>
      </c>
      <c r="C79" s="234" t="s">
        <v>1066</v>
      </c>
      <c r="D79" s="572">
        <v>3</v>
      </c>
      <c r="E79" s="566" t="s">
        <v>1066</v>
      </c>
      <c r="F79" s="567" t="s">
        <v>22</v>
      </c>
      <c r="G79" s="568" t="s">
        <v>22</v>
      </c>
      <c r="H79" s="568" t="s">
        <v>22</v>
      </c>
      <c r="I79" s="571">
        <v>3</v>
      </c>
      <c r="J79" s="500" t="s">
        <v>996</v>
      </c>
      <c r="K79" s="571">
        <v>3</v>
      </c>
    </row>
    <row r="80" spans="1:11" ht="26">
      <c r="A80" s="1655"/>
      <c r="B80" s="572">
        <v>3</v>
      </c>
      <c r="C80" s="234" t="s">
        <v>1067</v>
      </c>
      <c r="D80" s="572">
        <v>3</v>
      </c>
      <c r="E80" s="566" t="s">
        <v>1067</v>
      </c>
      <c r="F80" s="567" t="s">
        <v>22</v>
      </c>
      <c r="G80" s="568" t="s">
        <v>22</v>
      </c>
      <c r="H80" s="568" t="s">
        <v>22</v>
      </c>
      <c r="I80" s="571">
        <v>3</v>
      </c>
      <c r="J80" s="500" t="s">
        <v>996</v>
      </c>
      <c r="K80" s="571">
        <v>3</v>
      </c>
    </row>
    <row r="81" spans="1:11" ht="26">
      <c r="A81" s="1655"/>
      <c r="B81" s="572">
        <v>3</v>
      </c>
      <c r="C81" s="234" t="s">
        <v>1068</v>
      </c>
      <c r="D81" s="572">
        <v>3</v>
      </c>
      <c r="E81" s="566" t="s">
        <v>1068</v>
      </c>
      <c r="F81" s="567" t="s">
        <v>22</v>
      </c>
      <c r="G81" s="568" t="s">
        <v>22</v>
      </c>
      <c r="H81" s="568" t="s">
        <v>22</v>
      </c>
      <c r="I81" s="571">
        <v>3</v>
      </c>
      <c r="J81" s="500" t="s">
        <v>996</v>
      </c>
      <c r="K81" s="571">
        <v>3</v>
      </c>
    </row>
    <row r="82" spans="1:11" ht="39">
      <c r="A82" s="1655"/>
      <c r="B82" s="572">
        <v>3</v>
      </c>
      <c r="C82" s="234" t="s">
        <v>1069</v>
      </c>
      <c r="D82" s="572">
        <v>3</v>
      </c>
      <c r="E82" s="234" t="s">
        <v>1069</v>
      </c>
      <c r="F82" s="567" t="s">
        <v>22</v>
      </c>
      <c r="G82" s="568" t="s">
        <v>22</v>
      </c>
      <c r="H82" s="568" t="s">
        <v>22</v>
      </c>
      <c r="I82" s="571">
        <v>3</v>
      </c>
      <c r="J82" s="500" t="s">
        <v>996</v>
      </c>
      <c r="K82" s="571">
        <v>3</v>
      </c>
    </row>
    <row r="83" spans="1:11" ht="39">
      <c r="A83" s="1655"/>
      <c r="B83" s="572">
        <v>3</v>
      </c>
      <c r="C83" s="234" t="s">
        <v>1070</v>
      </c>
      <c r="D83" s="572">
        <v>3</v>
      </c>
      <c r="E83" s="234" t="s">
        <v>1070</v>
      </c>
      <c r="F83" s="567" t="s">
        <v>22</v>
      </c>
      <c r="G83" s="568" t="s">
        <v>22</v>
      </c>
      <c r="H83" s="568" t="s">
        <v>22</v>
      </c>
      <c r="I83" s="571">
        <v>3</v>
      </c>
      <c r="J83" s="500" t="s">
        <v>996</v>
      </c>
      <c r="K83" s="571">
        <v>3</v>
      </c>
    </row>
    <row r="84" spans="1:11" ht="26">
      <c r="A84" s="1655"/>
      <c r="B84" s="572">
        <v>3</v>
      </c>
      <c r="C84" s="234" t="s">
        <v>1071</v>
      </c>
      <c r="D84" s="572">
        <v>3</v>
      </c>
      <c r="E84" s="566" t="s">
        <v>1071</v>
      </c>
      <c r="F84" s="567" t="s">
        <v>22</v>
      </c>
      <c r="G84" s="568" t="s">
        <v>22</v>
      </c>
      <c r="H84" s="568" t="s">
        <v>22</v>
      </c>
      <c r="I84" s="571">
        <v>3</v>
      </c>
      <c r="J84" s="500" t="s">
        <v>996</v>
      </c>
      <c r="K84" s="571">
        <v>3</v>
      </c>
    </row>
    <row r="85" spans="1:11" ht="26">
      <c r="A85" s="1655"/>
      <c r="B85" s="572">
        <v>3</v>
      </c>
      <c r="C85" s="234" t="s">
        <v>1072</v>
      </c>
      <c r="D85" s="572">
        <v>3</v>
      </c>
      <c r="E85" s="566" t="s">
        <v>1072</v>
      </c>
      <c r="F85" s="567" t="s">
        <v>22</v>
      </c>
      <c r="G85" s="568" t="s">
        <v>22</v>
      </c>
      <c r="H85" s="568" t="s">
        <v>22</v>
      </c>
      <c r="I85" s="571">
        <v>3</v>
      </c>
      <c r="J85" s="500" t="s">
        <v>996</v>
      </c>
      <c r="K85" s="571">
        <v>3</v>
      </c>
    </row>
    <row r="86" spans="1:11" ht="26">
      <c r="A86" s="1655"/>
      <c r="B86" s="572">
        <v>3</v>
      </c>
      <c r="C86" s="234" t="s">
        <v>1073</v>
      </c>
      <c r="D86" s="572">
        <v>3</v>
      </c>
      <c r="E86" s="566" t="s">
        <v>1073</v>
      </c>
      <c r="F86" s="567" t="s">
        <v>22</v>
      </c>
      <c r="G86" s="568" t="s">
        <v>22</v>
      </c>
      <c r="H86" s="568" t="s">
        <v>22</v>
      </c>
      <c r="I86" s="571">
        <v>3</v>
      </c>
      <c r="J86" s="500" t="s">
        <v>996</v>
      </c>
      <c r="K86" s="571">
        <v>3</v>
      </c>
    </row>
    <row r="87" spans="1:11" ht="39">
      <c r="A87" s="1655"/>
      <c r="B87" s="572">
        <v>3</v>
      </c>
      <c r="C87" s="234" t="s">
        <v>1074</v>
      </c>
      <c r="D87" s="572">
        <v>3</v>
      </c>
      <c r="E87" s="566" t="s">
        <v>1074</v>
      </c>
      <c r="F87" s="567" t="s">
        <v>22</v>
      </c>
      <c r="G87" s="568" t="s">
        <v>22</v>
      </c>
      <c r="H87" s="568" t="s">
        <v>22</v>
      </c>
      <c r="I87" s="571">
        <v>3</v>
      </c>
      <c r="J87" s="500" t="s">
        <v>996</v>
      </c>
      <c r="K87" s="571">
        <v>3</v>
      </c>
    </row>
    <row r="88" spans="1:11" ht="26">
      <c r="A88" s="1655"/>
      <c r="B88" s="565">
        <v>0.15</v>
      </c>
      <c r="C88" s="234" t="s">
        <v>1075</v>
      </c>
      <c r="D88" s="565">
        <v>0.15</v>
      </c>
      <c r="E88" s="566" t="s">
        <v>1075</v>
      </c>
      <c r="F88" s="567" t="s">
        <v>22</v>
      </c>
      <c r="G88" s="568" t="s">
        <v>22</v>
      </c>
      <c r="H88" s="568" t="s">
        <v>22</v>
      </c>
      <c r="I88" s="565">
        <v>0.25</v>
      </c>
      <c r="J88" s="500" t="s">
        <v>996</v>
      </c>
      <c r="K88" s="565">
        <v>0.25</v>
      </c>
    </row>
    <row r="89" spans="1:11" ht="26">
      <c r="A89" s="1655"/>
      <c r="B89" s="565">
        <v>0.15</v>
      </c>
      <c r="C89" s="234" t="s">
        <v>1076</v>
      </c>
      <c r="D89" s="565">
        <v>0.15</v>
      </c>
      <c r="E89" s="566" t="s">
        <v>1076</v>
      </c>
      <c r="F89" s="567" t="s">
        <v>22</v>
      </c>
      <c r="G89" s="568" t="s">
        <v>22</v>
      </c>
      <c r="H89" s="568" t="s">
        <v>22</v>
      </c>
      <c r="I89" s="565">
        <v>0.25</v>
      </c>
      <c r="J89" s="500" t="s">
        <v>996</v>
      </c>
      <c r="K89" s="565">
        <v>0.25</v>
      </c>
    </row>
    <row r="90" spans="1:11" ht="26">
      <c r="A90" s="1655"/>
      <c r="B90" s="565">
        <v>0.15</v>
      </c>
      <c r="C90" s="234" t="s">
        <v>1077</v>
      </c>
      <c r="D90" s="565">
        <v>0.15</v>
      </c>
      <c r="E90" s="566" t="s">
        <v>1077</v>
      </c>
      <c r="F90" s="567" t="s">
        <v>22</v>
      </c>
      <c r="G90" s="568" t="s">
        <v>22</v>
      </c>
      <c r="H90" s="568" t="s">
        <v>22</v>
      </c>
      <c r="I90" s="237" t="s">
        <v>992</v>
      </c>
      <c r="J90" s="500"/>
      <c r="K90" s="237"/>
    </row>
    <row r="91" spans="1:11" ht="26">
      <c r="A91" s="1655"/>
      <c r="B91" s="565">
        <v>0.1</v>
      </c>
      <c r="C91" s="234" t="s">
        <v>1078</v>
      </c>
      <c r="D91" s="565">
        <v>0.15</v>
      </c>
      <c r="E91" s="566" t="s">
        <v>1078</v>
      </c>
      <c r="F91" s="567" t="s">
        <v>22</v>
      </c>
      <c r="G91" s="568" t="s">
        <v>22</v>
      </c>
      <c r="H91" s="568" t="s">
        <v>22</v>
      </c>
      <c r="I91" s="565">
        <v>0.15</v>
      </c>
      <c r="J91" s="500" t="s">
        <v>996</v>
      </c>
      <c r="K91" s="565">
        <v>0.15</v>
      </c>
    </row>
    <row r="92" spans="1:11" ht="26">
      <c r="A92" s="1655"/>
      <c r="B92" s="565">
        <v>0.1</v>
      </c>
      <c r="C92" s="234" t="s">
        <v>1079</v>
      </c>
      <c r="D92" s="565">
        <v>0.15</v>
      </c>
      <c r="E92" s="566" t="s">
        <v>1079</v>
      </c>
      <c r="F92" s="567" t="s">
        <v>22</v>
      </c>
      <c r="G92" s="568" t="s">
        <v>22</v>
      </c>
      <c r="H92" s="568" t="s">
        <v>22</v>
      </c>
      <c r="I92" s="565">
        <v>0.15</v>
      </c>
      <c r="J92" s="500" t="s">
        <v>996</v>
      </c>
      <c r="K92" s="565">
        <v>0.15</v>
      </c>
    </row>
    <row r="93" spans="1:11" ht="26">
      <c r="A93" s="1655"/>
      <c r="B93" s="565">
        <v>0.1</v>
      </c>
      <c r="C93" s="234" t="s">
        <v>1080</v>
      </c>
      <c r="D93" s="565">
        <v>0.15</v>
      </c>
      <c r="E93" s="566" t="s">
        <v>1080</v>
      </c>
      <c r="F93" s="567" t="s">
        <v>22</v>
      </c>
      <c r="G93" s="568" t="s">
        <v>22</v>
      </c>
      <c r="H93" s="568" t="s">
        <v>22</v>
      </c>
      <c r="I93" s="565">
        <v>0.15</v>
      </c>
      <c r="J93" s="500" t="s">
        <v>996</v>
      </c>
      <c r="K93" s="565">
        <v>0.15</v>
      </c>
    </row>
    <row r="94" spans="1:11" ht="26">
      <c r="A94" s="1655"/>
      <c r="B94" s="565">
        <v>0.1</v>
      </c>
      <c r="C94" s="234" t="s">
        <v>1081</v>
      </c>
      <c r="D94" s="565">
        <v>0.15</v>
      </c>
      <c r="E94" s="566" t="s">
        <v>1081</v>
      </c>
      <c r="F94" s="567" t="s">
        <v>22</v>
      </c>
      <c r="G94" s="568" t="s">
        <v>22</v>
      </c>
      <c r="H94" s="568" t="s">
        <v>22</v>
      </c>
      <c r="I94" s="569" t="s">
        <v>992</v>
      </c>
      <c r="J94" s="500"/>
      <c r="K94" s="237"/>
    </row>
    <row r="95" spans="1:11" ht="26">
      <c r="A95" s="1655"/>
      <c r="B95" s="565">
        <v>0.1</v>
      </c>
      <c r="C95" s="234" t="s">
        <v>1082</v>
      </c>
      <c r="D95" s="565">
        <v>0.15</v>
      </c>
      <c r="E95" s="566" t="s">
        <v>1082</v>
      </c>
      <c r="F95" s="567" t="s">
        <v>22</v>
      </c>
      <c r="G95" s="568" t="s">
        <v>22</v>
      </c>
      <c r="H95" s="568" t="s">
        <v>22</v>
      </c>
      <c r="I95" s="569" t="s">
        <v>992</v>
      </c>
      <c r="J95" s="500"/>
      <c r="K95" s="237"/>
    </row>
    <row r="96" spans="1:11" ht="39">
      <c r="A96" s="1655"/>
      <c r="B96" s="565">
        <v>0.1</v>
      </c>
      <c r="C96" s="234" t="s">
        <v>1083</v>
      </c>
      <c r="D96" s="565">
        <v>0.15</v>
      </c>
      <c r="E96" s="566" t="s">
        <v>1083</v>
      </c>
      <c r="F96" s="567" t="s">
        <v>22</v>
      </c>
      <c r="G96" s="568" t="s">
        <v>22</v>
      </c>
      <c r="H96" s="568" t="s">
        <v>22</v>
      </c>
      <c r="I96" s="569" t="s">
        <v>992</v>
      </c>
      <c r="J96" s="500"/>
      <c r="K96" s="237"/>
    </row>
    <row r="97" spans="1:11" ht="26">
      <c r="A97" s="1655"/>
      <c r="B97" s="565">
        <v>0.15</v>
      </c>
      <c r="C97" s="234" t="s">
        <v>1084</v>
      </c>
      <c r="D97" s="565">
        <v>0.15</v>
      </c>
      <c r="E97" s="566" t="s">
        <v>1084</v>
      </c>
      <c r="F97" s="567" t="s">
        <v>22</v>
      </c>
      <c r="G97" s="568" t="s">
        <v>22</v>
      </c>
      <c r="H97" s="568" t="s">
        <v>22</v>
      </c>
      <c r="I97" s="575">
        <v>0.25</v>
      </c>
      <c r="J97" s="500" t="s">
        <v>996</v>
      </c>
      <c r="K97" s="575">
        <v>0.25</v>
      </c>
    </row>
    <row r="98" spans="1:11" ht="39">
      <c r="A98" s="1655"/>
      <c r="B98" s="565">
        <v>0.15</v>
      </c>
      <c r="C98" s="234" t="s">
        <v>1085</v>
      </c>
      <c r="D98" s="565">
        <v>0.15</v>
      </c>
      <c r="E98" s="566" t="s">
        <v>1085</v>
      </c>
      <c r="F98" s="567" t="s">
        <v>22</v>
      </c>
      <c r="G98" s="568" t="s">
        <v>22</v>
      </c>
      <c r="H98" s="568" t="s">
        <v>22</v>
      </c>
      <c r="I98" s="565">
        <v>0.25</v>
      </c>
      <c r="J98" s="500" t="s">
        <v>996</v>
      </c>
      <c r="K98" s="565">
        <v>0.25</v>
      </c>
    </row>
    <row r="99" spans="1:11" ht="39">
      <c r="A99" s="1655"/>
      <c r="B99" s="565">
        <v>0.15</v>
      </c>
      <c r="C99" s="234" t="s">
        <v>1086</v>
      </c>
      <c r="D99" s="565">
        <v>0.15</v>
      </c>
      <c r="E99" s="566" t="s">
        <v>1086</v>
      </c>
      <c r="F99" s="567" t="s">
        <v>22</v>
      </c>
      <c r="G99" s="568" t="s">
        <v>22</v>
      </c>
      <c r="H99" s="568" t="s">
        <v>22</v>
      </c>
      <c r="I99" s="565">
        <v>0.25</v>
      </c>
      <c r="J99" s="500" t="s">
        <v>996</v>
      </c>
      <c r="K99" s="565">
        <v>0.25</v>
      </c>
    </row>
    <row r="100" spans="1:11" ht="39">
      <c r="A100" s="1655"/>
      <c r="B100" s="565">
        <v>0.1</v>
      </c>
      <c r="C100" s="234" t="s">
        <v>1087</v>
      </c>
      <c r="D100" s="565">
        <v>0</v>
      </c>
      <c r="E100" s="566" t="s">
        <v>1087</v>
      </c>
      <c r="F100" s="567" t="s">
        <v>22</v>
      </c>
      <c r="G100" s="568" t="s">
        <v>22</v>
      </c>
      <c r="H100" s="568" t="s">
        <v>22</v>
      </c>
      <c r="I100" s="569" t="s">
        <v>992</v>
      </c>
      <c r="J100" s="500"/>
      <c r="K100" s="237"/>
    </row>
    <row r="101" spans="1:11" ht="39">
      <c r="A101" s="1655"/>
      <c r="B101" s="565">
        <v>0.1</v>
      </c>
      <c r="C101" s="234" t="s">
        <v>1088</v>
      </c>
      <c r="D101" s="565">
        <v>0.15</v>
      </c>
      <c r="E101" s="566" t="s">
        <v>1088</v>
      </c>
      <c r="F101" s="567" t="s">
        <v>22</v>
      </c>
      <c r="G101" s="568" t="s">
        <v>22</v>
      </c>
      <c r="H101" s="568" t="s">
        <v>22</v>
      </c>
      <c r="I101" s="565">
        <v>0.15</v>
      </c>
      <c r="J101" s="500" t="s">
        <v>996</v>
      </c>
      <c r="K101" s="565">
        <v>0.15</v>
      </c>
    </row>
    <row r="102" spans="1:11" ht="39">
      <c r="A102" s="1655"/>
      <c r="B102" s="565">
        <v>0.1</v>
      </c>
      <c r="C102" s="234" t="s">
        <v>1089</v>
      </c>
      <c r="D102" s="565">
        <v>0.15</v>
      </c>
      <c r="E102" s="566" t="s">
        <v>1089</v>
      </c>
      <c r="F102" s="567" t="s">
        <v>22</v>
      </c>
      <c r="G102" s="568" t="s">
        <v>22</v>
      </c>
      <c r="H102" s="568" t="s">
        <v>22</v>
      </c>
      <c r="I102" s="565">
        <v>0.15</v>
      </c>
      <c r="J102" s="500" t="s">
        <v>996</v>
      </c>
      <c r="K102" s="565">
        <v>0.15</v>
      </c>
    </row>
    <row r="103" spans="1:11" ht="39">
      <c r="A103" s="1655"/>
      <c r="B103" s="565">
        <v>0.15</v>
      </c>
      <c r="C103" s="234" t="s">
        <v>1090</v>
      </c>
      <c r="D103" s="565">
        <v>0.15</v>
      </c>
      <c r="E103" s="566" t="s">
        <v>1090</v>
      </c>
      <c r="F103" s="567" t="s">
        <v>22</v>
      </c>
      <c r="G103" s="568" t="s">
        <v>22</v>
      </c>
      <c r="H103" s="568" t="s">
        <v>22</v>
      </c>
      <c r="I103" s="565">
        <v>0.25</v>
      </c>
      <c r="J103" s="500" t="s">
        <v>996</v>
      </c>
      <c r="K103" s="565">
        <v>0.25</v>
      </c>
    </row>
    <row r="104" spans="1:11" ht="26">
      <c r="A104" s="1655"/>
      <c r="B104" s="565">
        <v>0.15</v>
      </c>
      <c r="C104" s="234" t="s">
        <v>1091</v>
      </c>
      <c r="D104" s="565">
        <v>0.15</v>
      </c>
      <c r="E104" s="566" t="s">
        <v>1091</v>
      </c>
      <c r="F104" s="567" t="s">
        <v>22</v>
      </c>
      <c r="G104" s="568" t="s">
        <v>22</v>
      </c>
      <c r="H104" s="568" t="s">
        <v>22</v>
      </c>
      <c r="I104" s="565">
        <v>0.25</v>
      </c>
      <c r="J104" s="500" t="s">
        <v>996</v>
      </c>
      <c r="K104" s="565">
        <v>0.25</v>
      </c>
    </row>
    <row r="105" spans="1:11" ht="26">
      <c r="A105" s="1655"/>
      <c r="B105" s="565">
        <v>0.15</v>
      </c>
      <c r="C105" s="234" t="s">
        <v>1092</v>
      </c>
      <c r="D105" s="565">
        <v>0.15</v>
      </c>
      <c r="E105" s="566" t="s">
        <v>1092</v>
      </c>
      <c r="F105" s="567" t="s">
        <v>22</v>
      </c>
      <c r="G105" s="568" t="s">
        <v>22</v>
      </c>
      <c r="H105" s="568" t="s">
        <v>22</v>
      </c>
      <c r="I105" s="565">
        <v>0.25</v>
      </c>
      <c r="J105" s="500" t="s">
        <v>996</v>
      </c>
      <c r="K105" s="565">
        <v>0.25</v>
      </c>
    </row>
    <row r="106" spans="1:11" ht="13">
      <c r="A106" s="1655"/>
      <c r="B106" s="565">
        <v>0.1</v>
      </c>
      <c r="C106" s="234" t="s">
        <v>1093</v>
      </c>
      <c r="D106" s="565">
        <v>0.15</v>
      </c>
      <c r="E106" s="566" t="s">
        <v>1093</v>
      </c>
      <c r="F106" s="567" t="s">
        <v>22</v>
      </c>
      <c r="G106" s="568" t="s">
        <v>22</v>
      </c>
      <c r="H106" s="568" t="s">
        <v>22</v>
      </c>
      <c r="I106" s="569" t="s">
        <v>992</v>
      </c>
      <c r="J106" s="500"/>
      <c r="K106" s="237"/>
    </row>
    <row r="107" spans="1:11" ht="13">
      <c r="A107" s="1655"/>
      <c r="B107" s="565">
        <v>0.15</v>
      </c>
      <c r="C107" s="234" t="s">
        <v>1094</v>
      </c>
      <c r="D107" s="565">
        <v>0.15</v>
      </c>
      <c r="E107" s="566" t="s">
        <v>1094</v>
      </c>
      <c r="F107" s="567" t="s">
        <v>22</v>
      </c>
      <c r="G107" s="568" t="s">
        <v>22</v>
      </c>
      <c r="H107" s="568" t="s">
        <v>22</v>
      </c>
      <c r="I107" s="569" t="s">
        <v>992</v>
      </c>
      <c r="J107" s="500"/>
      <c r="K107" s="237"/>
    </row>
    <row r="108" spans="1:11" ht="26">
      <c r="A108" s="1655"/>
      <c r="B108" s="565">
        <v>0.1</v>
      </c>
      <c r="C108" s="234" t="s">
        <v>1095</v>
      </c>
      <c r="D108" s="565">
        <v>0.15</v>
      </c>
      <c r="E108" s="566" t="s">
        <v>1095</v>
      </c>
      <c r="F108" s="567" t="s">
        <v>22</v>
      </c>
      <c r="G108" s="568" t="s">
        <v>22</v>
      </c>
      <c r="H108" s="568" t="s">
        <v>22</v>
      </c>
      <c r="I108" s="569" t="s">
        <v>992</v>
      </c>
      <c r="J108" s="500"/>
      <c r="K108" s="237"/>
    </row>
    <row r="109" spans="1:11" ht="26">
      <c r="A109" s="1655"/>
      <c r="B109" s="565">
        <v>0.1</v>
      </c>
      <c r="C109" s="234" t="s">
        <v>1096</v>
      </c>
      <c r="D109" s="565">
        <v>0.15</v>
      </c>
      <c r="E109" s="566" t="s">
        <v>1096</v>
      </c>
      <c r="F109" s="567" t="s">
        <v>22</v>
      </c>
      <c r="G109" s="568" t="s">
        <v>22</v>
      </c>
      <c r="H109" s="568" t="s">
        <v>22</v>
      </c>
      <c r="I109" s="569" t="s">
        <v>992</v>
      </c>
      <c r="J109" s="500"/>
      <c r="K109" s="237"/>
    </row>
    <row r="110" spans="1:11" ht="26">
      <c r="A110" s="1655"/>
      <c r="B110" s="565">
        <v>0.1</v>
      </c>
      <c r="C110" s="234" t="s">
        <v>1097</v>
      </c>
      <c r="D110" s="565">
        <v>0</v>
      </c>
      <c r="E110" s="566" t="s">
        <v>1097</v>
      </c>
      <c r="F110" s="567" t="s">
        <v>22</v>
      </c>
      <c r="G110" s="568" t="s">
        <v>22</v>
      </c>
      <c r="H110" s="568" t="s">
        <v>22</v>
      </c>
      <c r="I110" s="569" t="s">
        <v>992</v>
      </c>
      <c r="J110" s="500"/>
      <c r="K110" s="237"/>
    </row>
    <row r="111" spans="1:11" ht="26">
      <c r="A111" s="1655"/>
      <c r="B111" s="565">
        <v>0.1</v>
      </c>
      <c r="C111" s="234" t="s">
        <v>1098</v>
      </c>
      <c r="D111" s="565">
        <v>0.15</v>
      </c>
      <c r="E111" s="566" t="s">
        <v>1098</v>
      </c>
      <c r="F111" s="567" t="s">
        <v>22</v>
      </c>
      <c r="G111" s="568" t="s">
        <v>22</v>
      </c>
      <c r="H111" s="568" t="s">
        <v>22</v>
      </c>
      <c r="I111" s="569" t="s">
        <v>992</v>
      </c>
      <c r="J111" s="500"/>
      <c r="K111" s="237"/>
    </row>
    <row r="112" spans="1:11" ht="26">
      <c r="A112" s="1655"/>
      <c r="B112" s="565">
        <v>0.1</v>
      </c>
      <c r="C112" s="234" t="s">
        <v>1099</v>
      </c>
      <c r="D112" s="565">
        <v>0.15</v>
      </c>
      <c r="E112" s="566" t="s">
        <v>1099</v>
      </c>
      <c r="F112" s="567" t="s">
        <v>22</v>
      </c>
      <c r="G112" s="568" t="s">
        <v>22</v>
      </c>
      <c r="H112" s="568" t="s">
        <v>22</v>
      </c>
      <c r="I112" s="565">
        <v>0.15</v>
      </c>
      <c r="J112" s="500" t="s">
        <v>996</v>
      </c>
      <c r="K112" s="565">
        <v>0.15</v>
      </c>
    </row>
    <row r="113" spans="1:11" ht="26">
      <c r="A113" s="1655"/>
      <c r="B113" s="565">
        <v>0.1</v>
      </c>
      <c r="C113" s="234" t="s">
        <v>1100</v>
      </c>
      <c r="D113" s="565">
        <v>0.15</v>
      </c>
      <c r="E113" s="566" t="s">
        <v>1100</v>
      </c>
      <c r="F113" s="567" t="s">
        <v>22</v>
      </c>
      <c r="G113" s="568" t="s">
        <v>22</v>
      </c>
      <c r="H113" s="568" t="s">
        <v>22</v>
      </c>
      <c r="I113" s="565">
        <v>0.15</v>
      </c>
      <c r="J113" s="500" t="s">
        <v>996</v>
      </c>
      <c r="K113" s="565">
        <v>0.15</v>
      </c>
    </row>
    <row r="114" spans="1:11" ht="39">
      <c r="A114" s="1655"/>
      <c r="B114" s="565">
        <v>0.1</v>
      </c>
      <c r="C114" s="234" t="s">
        <v>1101</v>
      </c>
      <c r="D114" s="565">
        <v>0.15</v>
      </c>
      <c r="E114" s="566" t="s">
        <v>1101</v>
      </c>
      <c r="F114" s="567" t="s">
        <v>22</v>
      </c>
      <c r="G114" s="568" t="s">
        <v>22</v>
      </c>
      <c r="H114" s="568" t="s">
        <v>22</v>
      </c>
      <c r="I114" s="569" t="s">
        <v>992</v>
      </c>
      <c r="J114" s="500"/>
      <c r="K114" s="237"/>
    </row>
    <row r="115" spans="1:11" ht="39">
      <c r="A115" s="1655"/>
      <c r="B115" s="565">
        <v>0.1</v>
      </c>
      <c r="C115" s="234" t="s">
        <v>1102</v>
      </c>
      <c r="D115" s="565">
        <v>0.15</v>
      </c>
      <c r="E115" s="566" t="s">
        <v>1102</v>
      </c>
      <c r="F115" s="567" t="s">
        <v>22</v>
      </c>
      <c r="G115" s="568" t="s">
        <v>22</v>
      </c>
      <c r="H115" s="568" t="s">
        <v>22</v>
      </c>
      <c r="I115" s="569" t="s">
        <v>992</v>
      </c>
      <c r="J115" s="500"/>
      <c r="K115" s="237"/>
    </row>
    <row r="116" spans="1:11" ht="39">
      <c r="A116" s="1655"/>
      <c r="B116" s="565">
        <v>0.15</v>
      </c>
      <c r="C116" s="234" t="s">
        <v>1103</v>
      </c>
      <c r="D116" s="565">
        <v>0.15</v>
      </c>
      <c r="E116" s="566" t="s">
        <v>1103</v>
      </c>
      <c r="F116" s="567" t="s">
        <v>22</v>
      </c>
      <c r="G116" s="568" t="s">
        <v>22</v>
      </c>
      <c r="H116" s="568" t="s">
        <v>22</v>
      </c>
      <c r="I116" s="565" t="s">
        <v>992</v>
      </c>
      <c r="J116" s="500"/>
      <c r="K116" s="565"/>
    </row>
    <row r="117" spans="1:11" ht="39">
      <c r="A117" s="1655"/>
      <c r="B117" s="565">
        <v>0.15</v>
      </c>
      <c r="C117" s="234" t="s">
        <v>1104</v>
      </c>
      <c r="D117" s="565">
        <v>0.15</v>
      </c>
      <c r="E117" s="566" t="s">
        <v>1104</v>
      </c>
      <c r="F117" s="567" t="s">
        <v>22</v>
      </c>
      <c r="G117" s="568" t="s">
        <v>22</v>
      </c>
      <c r="H117" s="568" t="s">
        <v>22</v>
      </c>
      <c r="I117" s="565">
        <v>0.25</v>
      </c>
      <c r="J117" s="500" t="s">
        <v>996</v>
      </c>
      <c r="K117" s="565">
        <v>0.25</v>
      </c>
    </row>
    <row r="118" spans="1:11" ht="39">
      <c r="A118" s="1655"/>
      <c r="B118" s="565">
        <v>0.15</v>
      </c>
      <c r="C118" s="234" t="s">
        <v>1105</v>
      </c>
      <c r="D118" s="565">
        <v>0.15</v>
      </c>
      <c r="E118" s="566" t="s">
        <v>1105</v>
      </c>
      <c r="F118" s="567" t="s">
        <v>22</v>
      </c>
      <c r="G118" s="568" t="s">
        <v>22</v>
      </c>
      <c r="H118" s="568" t="s">
        <v>22</v>
      </c>
      <c r="I118" s="565" t="s">
        <v>992</v>
      </c>
      <c r="J118" s="500"/>
      <c r="K118" s="565"/>
    </row>
    <row r="119" spans="1:11" ht="26">
      <c r="A119" s="1655"/>
      <c r="B119" s="565">
        <v>0.15</v>
      </c>
      <c r="C119" s="234" t="s">
        <v>1106</v>
      </c>
      <c r="D119" s="565">
        <v>0.15</v>
      </c>
      <c r="E119" s="566" t="s">
        <v>1106</v>
      </c>
      <c r="F119" s="567" t="s">
        <v>22</v>
      </c>
      <c r="G119" s="568" t="s">
        <v>22</v>
      </c>
      <c r="H119" s="568" t="s">
        <v>22</v>
      </c>
      <c r="I119" s="565">
        <v>0.25</v>
      </c>
      <c r="J119" s="500" t="s">
        <v>996</v>
      </c>
      <c r="K119" s="565">
        <v>0.25</v>
      </c>
    </row>
    <row r="120" spans="1:11" ht="26">
      <c r="A120" s="1655"/>
      <c r="B120" s="576">
        <v>0.6</v>
      </c>
      <c r="C120" s="234" t="s">
        <v>1107</v>
      </c>
      <c r="D120" s="576">
        <v>0.6</v>
      </c>
      <c r="E120" s="566" t="s">
        <v>1107</v>
      </c>
      <c r="F120" s="567" t="s">
        <v>22</v>
      </c>
      <c r="G120" s="568" t="s">
        <v>22</v>
      </c>
      <c r="H120" s="568" t="s">
        <v>22</v>
      </c>
      <c r="I120" s="577">
        <v>1</v>
      </c>
      <c r="J120" s="500" t="s">
        <v>996</v>
      </c>
      <c r="K120" s="577">
        <v>1</v>
      </c>
    </row>
    <row r="121" spans="1:11" ht="39">
      <c r="A121" s="1655"/>
      <c r="B121" s="576">
        <v>0.6</v>
      </c>
      <c r="C121" s="234" t="s">
        <v>1108</v>
      </c>
      <c r="D121" s="576">
        <v>0.6</v>
      </c>
      <c r="E121" s="566" t="s">
        <v>1108</v>
      </c>
      <c r="F121" s="567" t="s">
        <v>22</v>
      </c>
      <c r="G121" s="568" t="s">
        <v>22</v>
      </c>
      <c r="H121" s="568" t="s">
        <v>22</v>
      </c>
      <c r="I121" s="577">
        <v>1</v>
      </c>
      <c r="J121" s="500" t="s">
        <v>996</v>
      </c>
      <c r="K121" s="577">
        <v>1</v>
      </c>
    </row>
    <row r="122" spans="1:11" ht="39">
      <c r="A122" s="1655"/>
      <c r="B122" s="565">
        <v>0.1</v>
      </c>
      <c r="C122" s="234" t="s">
        <v>1109</v>
      </c>
      <c r="D122" s="565">
        <v>0.15</v>
      </c>
      <c r="E122" s="566" t="s">
        <v>1110</v>
      </c>
      <c r="F122" s="567" t="s">
        <v>22</v>
      </c>
      <c r="G122" s="568" t="s">
        <v>22</v>
      </c>
      <c r="H122" s="568" t="s">
        <v>22</v>
      </c>
      <c r="I122" s="569" t="s">
        <v>992</v>
      </c>
      <c r="J122" s="500"/>
      <c r="K122" s="237"/>
    </row>
    <row r="123" spans="1:11" ht="26">
      <c r="A123" s="1655"/>
      <c r="B123" s="565">
        <v>0.1</v>
      </c>
      <c r="C123" s="234" t="s">
        <v>1111</v>
      </c>
      <c r="D123" s="565">
        <v>0.15</v>
      </c>
      <c r="E123" s="566" t="s">
        <v>1112</v>
      </c>
      <c r="F123" s="567" t="s">
        <v>22</v>
      </c>
      <c r="G123" s="568" t="s">
        <v>22</v>
      </c>
      <c r="H123" s="568" t="s">
        <v>22</v>
      </c>
      <c r="I123" s="569" t="s">
        <v>992</v>
      </c>
      <c r="J123" s="500"/>
      <c r="K123" s="237"/>
    </row>
    <row r="124" spans="1:11" ht="39">
      <c r="A124" s="1655"/>
      <c r="B124" s="565">
        <v>0.1</v>
      </c>
      <c r="C124" s="234" t="s">
        <v>1113</v>
      </c>
      <c r="D124" s="565">
        <v>0.15</v>
      </c>
      <c r="E124" s="566" t="s">
        <v>1114</v>
      </c>
      <c r="F124" s="567" t="s">
        <v>22</v>
      </c>
      <c r="G124" s="568" t="s">
        <v>22</v>
      </c>
      <c r="H124" s="568" t="s">
        <v>22</v>
      </c>
      <c r="I124" s="569" t="s">
        <v>992</v>
      </c>
      <c r="J124" s="500"/>
      <c r="K124" s="237"/>
    </row>
    <row r="125" spans="1:11" ht="26">
      <c r="A125" s="1655"/>
      <c r="B125" s="565">
        <v>0.1</v>
      </c>
      <c r="C125" s="234" t="s">
        <v>1115</v>
      </c>
      <c r="D125" s="565">
        <v>0.15</v>
      </c>
      <c r="E125" s="566" t="s">
        <v>1115</v>
      </c>
      <c r="F125" s="567" t="s">
        <v>22</v>
      </c>
      <c r="G125" s="568" t="s">
        <v>22</v>
      </c>
      <c r="H125" s="568" t="s">
        <v>22</v>
      </c>
      <c r="I125" s="569" t="s">
        <v>992</v>
      </c>
      <c r="J125" s="500"/>
      <c r="K125" s="237"/>
    </row>
    <row r="126" spans="1:11" ht="26">
      <c r="A126" s="1655"/>
      <c r="B126" s="565">
        <v>0.1</v>
      </c>
      <c r="C126" s="234" t="s">
        <v>1116</v>
      </c>
      <c r="D126" s="565">
        <v>0.15</v>
      </c>
      <c r="E126" s="566" t="s">
        <v>1116</v>
      </c>
      <c r="F126" s="567" t="s">
        <v>22</v>
      </c>
      <c r="G126" s="568" t="s">
        <v>22</v>
      </c>
      <c r="H126" s="568" t="s">
        <v>22</v>
      </c>
      <c r="I126" s="569" t="s">
        <v>992</v>
      </c>
      <c r="J126" s="500"/>
      <c r="K126" s="237"/>
    </row>
    <row r="127" spans="1:11" ht="26">
      <c r="A127" s="1655"/>
      <c r="B127" s="565">
        <v>0.1</v>
      </c>
      <c r="C127" s="234" t="s">
        <v>1117</v>
      </c>
      <c r="D127" s="565">
        <v>0.15</v>
      </c>
      <c r="E127" s="566" t="s">
        <v>1117</v>
      </c>
      <c r="F127" s="567" t="s">
        <v>22</v>
      </c>
      <c r="G127" s="568" t="s">
        <v>22</v>
      </c>
      <c r="H127" s="568" t="s">
        <v>22</v>
      </c>
      <c r="I127" s="569" t="s">
        <v>992</v>
      </c>
      <c r="J127" s="500"/>
      <c r="K127" s="237"/>
    </row>
    <row r="128" spans="1:11" ht="26">
      <c r="A128" s="1655"/>
      <c r="B128" s="565">
        <v>0</v>
      </c>
      <c r="C128" s="234" t="s">
        <v>1118</v>
      </c>
      <c r="D128" s="574">
        <v>0.89</v>
      </c>
      <c r="E128" s="566" t="s">
        <v>1118</v>
      </c>
      <c r="F128" s="567" t="s">
        <v>22</v>
      </c>
      <c r="G128" s="568" t="s">
        <v>22</v>
      </c>
      <c r="H128" s="568" t="s">
        <v>22</v>
      </c>
      <c r="I128" s="569" t="s">
        <v>992</v>
      </c>
      <c r="J128" s="500"/>
      <c r="K128" s="237"/>
    </row>
    <row r="129" spans="1:11" ht="13">
      <c r="A129" s="1655"/>
      <c r="B129" s="565">
        <v>0.1</v>
      </c>
      <c r="C129" s="234" t="s">
        <v>1119</v>
      </c>
      <c r="D129" s="565">
        <v>0.15</v>
      </c>
      <c r="E129" s="566" t="s">
        <v>1119</v>
      </c>
      <c r="F129" s="567" t="s">
        <v>22</v>
      </c>
      <c r="G129" s="568" t="s">
        <v>22</v>
      </c>
      <c r="H129" s="568" t="s">
        <v>22</v>
      </c>
      <c r="I129" s="569" t="s">
        <v>992</v>
      </c>
      <c r="J129" s="500"/>
      <c r="K129" s="237"/>
    </row>
    <row r="130" spans="1:11" ht="13">
      <c r="A130" s="1655"/>
      <c r="B130" s="565">
        <v>0.1</v>
      </c>
      <c r="C130" s="234" t="s">
        <v>1120</v>
      </c>
      <c r="D130" s="565">
        <v>0.15</v>
      </c>
      <c r="E130" s="566" t="s">
        <v>1120</v>
      </c>
      <c r="F130" s="567" t="s">
        <v>22</v>
      </c>
      <c r="G130" s="568" t="s">
        <v>22</v>
      </c>
      <c r="H130" s="568" t="s">
        <v>22</v>
      </c>
      <c r="I130" s="569" t="s">
        <v>992</v>
      </c>
      <c r="J130" s="500"/>
      <c r="K130" s="237"/>
    </row>
    <row r="131" spans="1:11" ht="13">
      <c r="A131" s="1655"/>
      <c r="B131" s="565">
        <v>0.1</v>
      </c>
      <c r="C131" s="234" t="s">
        <v>1121</v>
      </c>
      <c r="D131" s="565">
        <v>0.15</v>
      </c>
      <c r="E131" s="566" t="s">
        <v>1121</v>
      </c>
      <c r="F131" s="567" t="s">
        <v>22</v>
      </c>
      <c r="G131" s="568" t="s">
        <v>22</v>
      </c>
      <c r="H131" s="568" t="s">
        <v>22</v>
      </c>
      <c r="I131" s="569" t="s">
        <v>992</v>
      </c>
      <c r="J131" s="500"/>
      <c r="K131" s="237"/>
    </row>
    <row r="132" spans="1:11" ht="26">
      <c r="A132" s="1655"/>
      <c r="B132" s="565">
        <v>0.1</v>
      </c>
      <c r="C132" s="234" t="s">
        <v>1122</v>
      </c>
      <c r="D132" s="565">
        <v>0.15</v>
      </c>
      <c r="E132" s="566" t="s">
        <v>1122</v>
      </c>
      <c r="F132" s="567" t="s">
        <v>22</v>
      </c>
      <c r="G132" s="568" t="s">
        <v>22</v>
      </c>
      <c r="H132" s="568" t="s">
        <v>22</v>
      </c>
      <c r="I132" s="569" t="s">
        <v>992</v>
      </c>
      <c r="J132" s="500"/>
      <c r="K132" s="237"/>
    </row>
    <row r="133" spans="1:11" ht="26">
      <c r="A133" s="1655"/>
      <c r="B133" s="565">
        <v>0.1</v>
      </c>
      <c r="C133" s="234" t="s">
        <v>1123</v>
      </c>
      <c r="D133" s="565">
        <v>0.15</v>
      </c>
      <c r="E133" s="566" t="s">
        <v>1123</v>
      </c>
      <c r="F133" s="567" t="s">
        <v>22</v>
      </c>
      <c r="G133" s="568" t="s">
        <v>22</v>
      </c>
      <c r="H133" s="568" t="s">
        <v>22</v>
      </c>
      <c r="I133" s="569" t="s">
        <v>992</v>
      </c>
      <c r="J133" s="500"/>
      <c r="K133" s="237"/>
    </row>
    <row r="134" spans="1:11" ht="26">
      <c r="A134" s="1655"/>
      <c r="B134" s="565">
        <v>0.1</v>
      </c>
      <c r="C134" s="234" t="s">
        <v>1124</v>
      </c>
      <c r="D134" s="565">
        <v>0.15</v>
      </c>
      <c r="E134" s="566" t="s">
        <v>1124</v>
      </c>
      <c r="F134" s="567" t="s">
        <v>22</v>
      </c>
      <c r="G134" s="568" t="s">
        <v>22</v>
      </c>
      <c r="H134" s="568" t="s">
        <v>22</v>
      </c>
      <c r="I134" s="569" t="s">
        <v>992</v>
      </c>
      <c r="J134" s="500"/>
      <c r="K134" s="237"/>
    </row>
    <row r="135" spans="1:11" ht="26">
      <c r="A135" s="1655"/>
      <c r="B135" s="565">
        <v>0.1</v>
      </c>
      <c r="C135" s="234" t="s">
        <v>1125</v>
      </c>
      <c r="D135" s="565">
        <v>0.15</v>
      </c>
      <c r="E135" s="566" t="s">
        <v>1125</v>
      </c>
      <c r="F135" s="567" t="s">
        <v>22</v>
      </c>
      <c r="G135" s="568" t="s">
        <v>22</v>
      </c>
      <c r="H135" s="568" t="s">
        <v>22</v>
      </c>
      <c r="I135" s="569" t="s">
        <v>992</v>
      </c>
      <c r="J135" s="500"/>
      <c r="K135" s="237"/>
    </row>
    <row r="136" spans="1:11" ht="26">
      <c r="A136" s="1655"/>
      <c r="B136" s="565">
        <v>0.15</v>
      </c>
      <c r="C136" s="234" t="s">
        <v>1126</v>
      </c>
      <c r="D136" s="565">
        <v>0.15</v>
      </c>
      <c r="E136" s="566" t="s">
        <v>1126</v>
      </c>
      <c r="F136" s="567" t="s">
        <v>22</v>
      </c>
      <c r="G136" s="568" t="s">
        <v>22</v>
      </c>
      <c r="H136" s="568" t="s">
        <v>22</v>
      </c>
      <c r="I136" s="565">
        <v>0.25</v>
      </c>
      <c r="J136" s="500" t="s">
        <v>996</v>
      </c>
      <c r="K136" s="565">
        <v>0.25</v>
      </c>
    </row>
    <row r="137" spans="1:11" ht="26">
      <c r="A137" s="1655"/>
      <c r="B137" s="565">
        <v>0.15</v>
      </c>
      <c r="C137" s="234" t="s">
        <v>1127</v>
      </c>
      <c r="D137" s="565">
        <v>0.15</v>
      </c>
      <c r="E137" s="566" t="s">
        <v>1128</v>
      </c>
      <c r="F137" s="567" t="s">
        <v>22</v>
      </c>
      <c r="G137" s="568" t="s">
        <v>22</v>
      </c>
      <c r="H137" s="568" t="s">
        <v>22</v>
      </c>
      <c r="I137" s="565">
        <v>0.25</v>
      </c>
      <c r="J137" s="500" t="s">
        <v>996</v>
      </c>
      <c r="K137" s="565">
        <v>0.25</v>
      </c>
    </row>
    <row r="138" spans="1:11" ht="13">
      <c r="A138" s="1655"/>
      <c r="B138" s="576">
        <v>1.75</v>
      </c>
      <c r="C138" s="234" t="s">
        <v>1129</v>
      </c>
      <c r="D138" s="576">
        <v>1.75</v>
      </c>
      <c r="E138" s="566" t="s">
        <v>1129</v>
      </c>
      <c r="F138" s="567" t="s">
        <v>22</v>
      </c>
      <c r="G138" s="568" t="s">
        <v>22</v>
      </c>
      <c r="H138" s="568" t="s">
        <v>22</v>
      </c>
      <c r="I138" s="569" t="s">
        <v>992</v>
      </c>
      <c r="J138" s="500"/>
      <c r="K138" s="237"/>
    </row>
    <row r="139" spans="1:11" ht="26">
      <c r="A139" s="1655"/>
      <c r="B139" s="576">
        <v>2</v>
      </c>
      <c r="C139" s="234" t="s">
        <v>1130</v>
      </c>
      <c r="D139" s="576">
        <v>2</v>
      </c>
      <c r="E139" s="566" t="s">
        <v>1130</v>
      </c>
      <c r="F139" s="567" t="s">
        <v>22</v>
      </c>
      <c r="G139" s="568" t="s">
        <v>22</v>
      </c>
      <c r="H139" s="568" t="s">
        <v>22</v>
      </c>
      <c r="I139" s="577">
        <v>1</v>
      </c>
      <c r="J139" s="500" t="s">
        <v>996</v>
      </c>
      <c r="K139" s="577">
        <v>1</v>
      </c>
    </row>
    <row r="140" spans="1:11" ht="26">
      <c r="A140" s="1655"/>
      <c r="B140" s="565">
        <v>0.15</v>
      </c>
      <c r="C140" s="234" t="s">
        <v>1131</v>
      </c>
      <c r="D140" s="565">
        <v>0.15</v>
      </c>
      <c r="E140" s="566" t="s">
        <v>1132</v>
      </c>
      <c r="F140" s="567" t="s">
        <v>22</v>
      </c>
      <c r="G140" s="568" t="s">
        <v>22</v>
      </c>
      <c r="H140" s="568" t="s">
        <v>22</v>
      </c>
      <c r="I140" s="565">
        <v>0.25</v>
      </c>
      <c r="J140" s="500" t="s">
        <v>996</v>
      </c>
      <c r="K140" s="565">
        <v>0.25</v>
      </c>
    </row>
    <row r="141" spans="1:11" ht="26">
      <c r="A141" s="1655"/>
      <c r="B141" s="576">
        <v>2</v>
      </c>
      <c r="C141" s="234" t="s">
        <v>1133</v>
      </c>
      <c r="D141" s="576">
        <v>2</v>
      </c>
      <c r="E141" s="566" t="s">
        <v>1133</v>
      </c>
      <c r="F141" s="567" t="s">
        <v>22</v>
      </c>
      <c r="G141" s="568" t="s">
        <v>22</v>
      </c>
      <c r="H141" s="568" t="s">
        <v>22</v>
      </c>
      <c r="I141" s="576">
        <v>1</v>
      </c>
      <c r="J141" s="500" t="s">
        <v>996</v>
      </c>
      <c r="K141" s="576">
        <v>1</v>
      </c>
    </row>
    <row r="142" spans="1:11" ht="13">
      <c r="A142" s="1655"/>
      <c r="B142" s="565">
        <v>0.1</v>
      </c>
      <c r="C142" s="234" t="s">
        <v>1134</v>
      </c>
      <c r="D142" s="565">
        <v>0.15</v>
      </c>
      <c r="E142" s="566" t="s">
        <v>1134</v>
      </c>
      <c r="F142" s="567" t="s">
        <v>22</v>
      </c>
      <c r="G142" s="568" t="s">
        <v>22</v>
      </c>
      <c r="H142" s="568" t="s">
        <v>22</v>
      </c>
      <c r="I142" s="569" t="s">
        <v>992</v>
      </c>
      <c r="J142" s="500"/>
      <c r="K142" s="578"/>
    </row>
    <row r="143" spans="1:11" ht="26">
      <c r="A143" s="1655"/>
      <c r="B143" s="576">
        <v>0.45</v>
      </c>
      <c r="C143" s="234" t="s">
        <v>1135</v>
      </c>
      <c r="D143" s="576">
        <v>0.45</v>
      </c>
      <c r="E143" s="566" t="s">
        <v>1135</v>
      </c>
      <c r="F143" s="567" t="s">
        <v>22</v>
      </c>
      <c r="G143" s="568" t="s">
        <v>22</v>
      </c>
      <c r="H143" s="568" t="s">
        <v>22</v>
      </c>
      <c r="I143" s="577">
        <v>1</v>
      </c>
      <c r="J143" s="500" t="s">
        <v>996</v>
      </c>
      <c r="K143" s="577">
        <v>1</v>
      </c>
    </row>
    <row r="144" spans="1:11" ht="26">
      <c r="A144" s="1655"/>
      <c r="B144" s="565">
        <v>0.1</v>
      </c>
      <c r="C144" s="234" t="s">
        <v>1136</v>
      </c>
      <c r="D144" s="565">
        <v>0.15</v>
      </c>
      <c r="E144" s="566" t="s">
        <v>1136</v>
      </c>
      <c r="F144" s="567" t="s">
        <v>22</v>
      </c>
      <c r="G144" s="568" t="s">
        <v>22</v>
      </c>
      <c r="H144" s="568" t="s">
        <v>22</v>
      </c>
      <c r="I144" s="565">
        <v>0.1</v>
      </c>
      <c r="J144" s="500" t="s">
        <v>996</v>
      </c>
      <c r="K144" s="565">
        <v>0.1</v>
      </c>
    </row>
    <row r="145" spans="1:11" ht="13">
      <c r="A145" s="1655"/>
      <c r="B145" s="565">
        <v>0.1</v>
      </c>
      <c r="C145" s="234" t="s">
        <v>1137</v>
      </c>
      <c r="D145" s="565">
        <v>0.15</v>
      </c>
      <c r="E145" s="566" t="s">
        <v>1137</v>
      </c>
      <c r="F145" s="567" t="s">
        <v>22</v>
      </c>
      <c r="G145" s="568" t="s">
        <v>22</v>
      </c>
      <c r="H145" s="568" t="s">
        <v>22</v>
      </c>
      <c r="I145" s="569" t="s">
        <v>992</v>
      </c>
      <c r="J145" s="500"/>
      <c r="K145" s="237"/>
    </row>
    <row r="146" spans="1:11" ht="13">
      <c r="A146" s="1655"/>
      <c r="B146" s="565">
        <v>0.1</v>
      </c>
      <c r="C146" s="234" t="s">
        <v>1138</v>
      </c>
      <c r="D146" s="565">
        <v>0.15</v>
      </c>
      <c r="E146" s="566" t="s">
        <v>1138</v>
      </c>
      <c r="F146" s="567" t="s">
        <v>22</v>
      </c>
      <c r="G146" s="568" t="s">
        <v>22</v>
      </c>
      <c r="H146" s="568" t="s">
        <v>22</v>
      </c>
      <c r="I146" s="569" t="s">
        <v>992</v>
      </c>
      <c r="J146" s="500"/>
      <c r="K146" s="237"/>
    </row>
    <row r="147" spans="1:11" ht="26">
      <c r="A147" s="1655"/>
      <c r="B147" s="565">
        <v>0.15</v>
      </c>
      <c r="C147" s="234" t="s">
        <v>1139</v>
      </c>
      <c r="D147" s="565">
        <v>0.15</v>
      </c>
      <c r="E147" s="566" t="s">
        <v>1139</v>
      </c>
      <c r="F147" s="567" t="s">
        <v>22</v>
      </c>
      <c r="G147" s="568" t="s">
        <v>22</v>
      </c>
      <c r="H147" s="568" t="s">
        <v>22</v>
      </c>
      <c r="I147" s="565">
        <v>0.25</v>
      </c>
      <c r="J147" s="500" t="s">
        <v>996</v>
      </c>
      <c r="K147" s="565">
        <v>0.25</v>
      </c>
    </row>
    <row r="148" spans="1:11" ht="26">
      <c r="A148" s="1655"/>
      <c r="B148" s="576">
        <v>0.75</v>
      </c>
      <c r="C148" s="234" t="s">
        <v>1140</v>
      </c>
      <c r="D148" s="576">
        <v>0.75</v>
      </c>
      <c r="E148" s="566" t="s">
        <v>1140</v>
      </c>
      <c r="F148" s="567" t="s">
        <v>22</v>
      </c>
      <c r="G148" s="568" t="s">
        <v>22</v>
      </c>
      <c r="H148" s="568" t="s">
        <v>22</v>
      </c>
      <c r="I148" s="577">
        <v>1</v>
      </c>
      <c r="J148" s="500" t="s">
        <v>996</v>
      </c>
      <c r="K148" s="577">
        <v>1</v>
      </c>
    </row>
    <row r="149" spans="1:11" ht="26">
      <c r="A149" s="1655"/>
      <c r="B149" s="565">
        <v>0.1</v>
      </c>
      <c r="C149" s="234" t="s">
        <v>1141</v>
      </c>
      <c r="D149" s="565">
        <v>0.15</v>
      </c>
      <c r="E149" s="566" t="s">
        <v>1141</v>
      </c>
      <c r="F149" s="567" t="s">
        <v>22</v>
      </c>
      <c r="G149" s="568" t="s">
        <v>22</v>
      </c>
      <c r="H149" s="568" t="s">
        <v>22</v>
      </c>
      <c r="I149" s="569" t="s">
        <v>992</v>
      </c>
      <c r="J149" s="500"/>
      <c r="K149" s="237"/>
    </row>
    <row r="150" spans="1:11" ht="26">
      <c r="A150" s="1655"/>
      <c r="B150" s="565">
        <v>0.1</v>
      </c>
      <c r="C150" s="234" t="s">
        <v>2340</v>
      </c>
      <c r="D150" s="565">
        <v>0.15</v>
      </c>
      <c r="E150" s="566" t="s">
        <v>2340</v>
      </c>
      <c r="F150" s="567" t="s">
        <v>22</v>
      </c>
      <c r="G150" s="568" t="s">
        <v>22</v>
      </c>
      <c r="H150" s="568" t="s">
        <v>22</v>
      </c>
      <c r="I150" s="569" t="s">
        <v>992</v>
      </c>
      <c r="J150" s="500"/>
      <c r="K150" s="237"/>
    </row>
    <row r="151" spans="1:11" ht="26">
      <c r="A151" s="1655"/>
      <c r="B151" s="565">
        <v>0.1</v>
      </c>
      <c r="C151" s="234" t="s">
        <v>1142</v>
      </c>
      <c r="D151" s="565">
        <v>0.15</v>
      </c>
      <c r="E151" s="566" t="s">
        <v>1142</v>
      </c>
      <c r="F151" s="567" t="s">
        <v>22</v>
      </c>
      <c r="G151" s="568" t="s">
        <v>22</v>
      </c>
      <c r="H151" s="568" t="s">
        <v>22</v>
      </c>
      <c r="I151" s="569" t="s">
        <v>992</v>
      </c>
      <c r="J151" s="500"/>
      <c r="K151" s="237"/>
    </row>
    <row r="152" spans="1:11" ht="26">
      <c r="A152" s="1655"/>
      <c r="B152" s="565">
        <v>0.1</v>
      </c>
      <c r="C152" s="234" t="s">
        <v>1143</v>
      </c>
      <c r="D152" s="565">
        <v>0.15</v>
      </c>
      <c r="E152" s="566" t="s">
        <v>1143</v>
      </c>
      <c r="F152" s="567" t="s">
        <v>22</v>
      </c>
      <c r="G152" s="568" t="s">
        <v>22</v>
      </c>
      <c r="H152" s="568" t="s">
        <v>22</v>
      </c>
      <c r="I152" s="569" t="s">
        <v>992</v>
      </c>
      <c r="J152" s="500"/>
      <c r="K152" s="237"/>
    </row>
    <row r="153" spans="1:11" ht="26">
      <c r="A153" s="1655"/>
      <c r="B153" s="565">
        <v>0.1</v>
      </c>
      <c r="C153" s="234" t="s">
        <v>1144</v>
      </c>
      <c r="D153" s="565">
        <v>0.15</v>
      </c>
      <c r="E153" s="566" t="s">
        <v>1144</v>
      </c>
      <c r="F153" s="567" t="s">
        <v>22</v>
      </c>
      <c r="G153" s="568" t="s">
        <v>22</v>
      </c>
      <c r="H153" s="568" t="s">
        <v>22</v>
      </c>
      <c r="I153" s="569" t="s">
        <v>992</v>
      </c>
      <c r="J153" s="500"/>
      <c r="K153" s="237"/>
    </row>
    <row r="154" spans="1:11" ht="26">
      <c r="A154" s="1655"/>
      <c r="B154" s="565">
        <v>0.1</v>
      </c>
      <c r="C154" s="234" t="s">
        <v>1145</v>
      </c>
      <c r="D154" s="565">
        <v>0.15</v>
      </c>
      <c r="E154" s="566" t="s">
        <v>1145</v>
      </c>
      <c r="F154" s="567" t="s">
        <v>22</v>
      </c>
      <c r="G154" s="568" t="s">
        <v>22</v>
      </c>
      <c r="H154" s="568" t="s">
        <v>22</v>
      </c>
      <c r="I154" s="569" t="s">
        <v>992</v>
      </c>
      <c r="J154" s="500"/>
      <c r="K154" s="237"/>
    </row>
    <row r="155" spans="1:11" ht="26">
      <c r="A155" s="1655"/>
      <c r="B155" s="565">
        <v>0.1</v>
      </c>
      <c r="C155" s="234" t="s">
        <v>1146</v>
      </c>
      <c r="D155" s="565">
        <v>0.15</v>
      </c>
      <c r="E155" s="566" t="s">
        <v>1146</v>
      </c>
      <c r="F155" s="567" t="s">
        <v>22</v>
      </c>
      <c r="G155" s="568" t="s">
        <v>22</v>
      </c>
      <c r="H155" s="568" t="s">
        <v>22</v>
      </c>
      <c r="I155" s="569" t="s">
        <v>992</v>
      </c>
      <c r="J155" s="500"/>
      <c r="K155" s="237"/>
    </row>
    <row r="156" spans="1:11" ht="26">
      <c r="A156" s="1655"/>
      <c r="B156" s="565">
        <v>0</v>
      </c>
      <c r="C156" s="234" t="s">
        <v>1147</v>
      </c>
      <c r="D156" s="565">
        <v>0.15</v>
      </c>
      <c r="E156" s="234" t="s">
        <v>1147</v>
      </c>
      <c r="F156" s="567" t="s">
        <v>22</v>
      </c>
      <c r="G156" s="568" t="s">
        <v>22</v>
      </c>
      <c r="H156" s="568" t="s">
        <v>22</v>
      </c>
      <c r="I156" s="569" t="s">
        <v>992</v>
      </c>
      <c r="J156" s="500"/>
      <c r="K156" s="237"/>
    </row>
    <row r="157" spans="1:11" ht="26">
      <c r="A157" s="1655"/>
      <c r="B157" s="565">
        <v>0.15</v>
      </c>
      <c r="C157" s="234" t="s">
        <v>1148</v>
      </c>
      <c r="D157" s="565">
        <v>0.15</v>
      </c>
      <c r="E157" s="566" t="s">
        <v>1148</v>
      </c>
      <c r="F157" s="567" t="s">
        <v>22</v>
      </c>
      <c r="G157" s="568" t="s">
        <v>22</v>
      </c>
      <c r="H157" s="568" t="s">
        <v>22</v>
      </c>
      <c r="I157" s="565">
        <v>0.25</v>
      </c>
      <c r="J157" s="500" t="s">
        <v>996</v>
      </c>
      <c r="K157" s="565">
        <v>0.25</v>
      </c>
    </row>
    <row r="158" spans="1:11" ht="26">
      <c r="A158" s="1655"/>
      <c r="B158" s="565">
        <v>0.15</v>
      </c>
      <c r="C158" s="234" t="s">
        <v>1149</v>
      </c>
      <c r="D158" s="565">
        <v>0.15</v>
      </c>
      <c r="E158" s="566" t="s">
        <v>1149</v>
      </c>
      <c r="F158" s="567" t="s">
        <v>22</v>
      </c>
      <c r="G158" s="568" t="s">
        <v>22</v>
      </c>
      <c r="H158" s="568" t="s">
        <v>22</v>
      </c>
      <c r="I158" s="565">
        <v>0.25</v>
      </c>
      <c r="J158" s="500" t="s">
        <v>996</v>
      </c>
      <c r="K158" s="565">
        <v>0.25</v>
      </c>
    </row>
    <row r="159" spans="1:11" ht="26">
      <c r="A159" s="1655"/>
      <c r="B159" s="572">
        <v>2</v>
      </c>
      <c r="C159" s="234" t="s">
        <v>1150</v>
      </c>
      <c r="D159" s="572">
        <v>2</v>
      </c>
      <c r="E159" s="566" t="s">
        <v>1150</v>
      </c>
      <c r="F159" s="567" t="s">
        <v>22</v>
      </c>
      <c r="G159" s="568" t="s">
        <v>22</v>
      </c>
      <c r="H159" s="568" t="s">
        <v>22</v>
      </c>
      <c r="I159" s="571">
        <v>2</v>
      </c>
      <c r="J159" s="500" t="s">
        <v>996</v>
      </c>
      <c r="K159" s="571">
        <v>2</v>
      </c>
    </row>
    <row r="160" spans="1:11" ht="26">
      <c r="A160" s="1655"/>
      <c r="B160" s="572">
        <v>2</v>
      </c>
      <c r="C160" s="234" t="s">
        <v>1151</v>
      </c>
      <c r="D160" s="572">
        <v>2</v>
      </c>
      <c r="E160" s="566" t="s">
        <v>1151</v>
      </c>
      <c r="F160" s="567" t="s">
        <v>22</v>
      </c>
      <c r="G160" s="568" t="s">
        <v>22</v>
      </c>
      <c r="H160" s="568" t="s">
        <v>22</v>
      </c>
      <c r="I160" s="571">
        <v>2</v>
      </c>
      <c r="J160" s="500" t="s">
        <v>996</v>
      </c>
      <c r="K160" s="571">
        <v>2</v>
      </c>
    </row>
    <row r="161" spans="1:11" ht="26">
      <c r="A161" s="1655"/>
      <c r="B161" s="572">
        <v>0.6</v>
      </c>
      <c r="C161" s="234" t="s">
        <v>1152</v>
      </c>
      <c r="D161" s="572">
        <v>0.6</v>
      </c>
      <c r="E161" s="566" t="s">
        <v>1152</v>
      </c>
      <c r="F161" s="567" t="s">
        <v>22</v>
      </c>
      <c r="G161" s="568" t="s">
        <v>22</v>
      </c>
      <c r="H161" s="568" t="s">
        <v>22</v>
      </c>
      <c r="I161" s="571">
        <v>1</v>
      </c>
      <c r="J161" s="500" t="s">
        <v>996</v>
      </c>
      <c r="K161" s="571">
        <v>1</v>
      </c>
    </row>
    <row r="162" spans="1:11" ht="26">
      <c r="A162" s="1655"/>
      <c r="B162" s="565">
        <v>0.1</v>
      </c>
      <c r="C162" s="234" t="s">
        <v>1153</v>
      </c>
      <c r="D162" s="565">
        <v>0.15</v>
      </c>
      <c r="E162" s="566" t="s">
        <v>1153</v>
      </c>
      <c r="F162" s="567" t="s">
        <v>22</v>
      </c>
      <c r="G162" s="568" t="s">
        <v>22</v>
      </c>
      <c r="H162" s="568" t="s">
        <v>22</v>
      </c>
      <c r="I162" s="569" t="s">
        <v>992</v>
      </c>
      <c r="J162" s="500"/>
      <c r="K162" s="237"/>
    </row>
    <row r="163" spans="1:11" ht="13">
      <c r="A163" s="1655"/>
      <c r="B163" s="565">
        <v>0.15</v>
      </c>
      <c r="C163" s="234" t="s">
        <v>1154</v>
      </c>
      <c r="D163" s="565">
        <v>0.15</v>
      </c>
      <c r="E163" s="566" t="s">
        <v>1154</v>
      </c>
      <c r="F163" s="567" t="s">
        <v>22</v>
      </c>
      <c r="G163" s="568" t="s">
        <v>22</v>
      </c>
      <c r="H163" s="568" t="s">
        <v>22</v>
      </c>
      <c r="I163" s="569" t="s">
        <v>992</v>
      </c>
      <c r="J163" s="500"/>
      <c r="K163" s="237"/>
    </row>
    <row r="164" spans="1:11" ht="26">
      <c r="A164" s="1655"/>
      <c r="B164" s="565">
        <v>0.1</v>
      </c>
      <c r="C164" s="234" t="s">
        <v>1155</v>
      </c>
      <c r="D164" s="565">
        <v>0.15</v>
      </c>
      <c r="E164" s="566" t="s">
        <v>1155</v>
      </c>
      <c r="F164" s="567" t="s">
        <v>22</v>
      </c>
      <c r="G164" s="568" t="s">
        <v>22</v>
      </c>
      <c r="H164" s="568" t="s">
        <v>22</v>
      </c>
      <c r="I164" s="569" t="s">
        <v>992</v>
      </c>
      <c r="J164" s="500"/>
      <c r="K164" s="237"/>
    </row>
    <row r="165" spans="1:11" ht="13">
      <c r="A165" s="1655"/>
      <c r="B165" s="565">
        <v>0.1</v>
      </c>
      <c r="C165" s="234" t="s">
        <v>1156</v>
      </c>
      <c r="D165" s="565">
        <v>0.15</v>
      </c>
      <c r="E165" s="566" t="s">
        <v>1156</v>
      </c>
      <c r="F165" s="567" t="s">
        <v>22</v>
      </c>
      <c r="G165" s="568" t="s">
        <v>22</v>
      </c>
      <c r="H165" s="568" t="s">
        <v>22</v>
      </c>
      <c r="I165" s="569" t="s">
        <v>992</v>
      </c>
      <c r="J165" s="500"/>
      <c r="K165" s="237"/>
    </row>
    <row r="166" spans="1:11" ht="26">
      <c r="A166" s="1655"/>
      <c r="B166" s="565">
        <v>0.1</v>
      </c>
      <c r="C166" s="234" t="s">
        <v>1157</v>
      </c>
      <c r="D166" s="565">
        <v>0.15</v>
      </c>
      <c r="E166" s="566" t="s">
        <v>1157</v>
      </c>
      <c r="F166" s="567" t="s">
        <v>22</v>
      </c>
      <c r="G166" s="568" t="s">
        <v>22</v>
      </c>
      <c r="H166" s="568" t="s">
        <v>22</v>
      </c>
      <c r="I166" s="569" t="s">
        <v>992</v>
      </c>
      <c r="J166" s="500"/>
      <c r="K166" s="237"/>
    </row>
    <row r="167" spans="1:11" ht="26">
      <c r="A167" s="1655"/>
      <c r="B167" s="565">
        <v>0.1</v>
      </c>
      <c r="C167" s="234" t="s">
        <v>1158</v>
      </c>
      <c r="D167" s="565">
        <v>0.1</v>
      </c>
      <c r="E167" s="566" t="s">
        <v>1158</v>
      </c>
      <c r="F167" s="567" t="s">
        <v>22</v>
      </c>
      <c r="G167" s="568" t="s">
        <v>22</v>
      </c>
      <c r="H167" s="568" t="s">
        <v>22</v>
      </c>
      <c r="I167" s="565">
        <v>0.1</v>
      </c>
      <c r="J167" s="500" t="s">
        <v>996</v>
      </c>
      <c r="K167" s="565">
        <v>0.1</v>
      </c>
    </row>
    <row r="168" spans="1:11" ht="26">
      <c r="A168" s="1655"/>
      <c r="B168" s="565">
        <v>0.1</v>
      </c>
      <c r="C168" s="234" t="s">
        <v>1159</v>
      </c>
      <c r="D168" s="565">
        <v>0.1</v>
      </c>
      <c r="E168" s="566" t="s">
        <v>1159</v>
      </c>
      <c r="F168" s="567" t="s">
        <v>22</v>
      </c>
      <c r="G168" s="568" t="s">
        <v>22</v>
      </c>
      <c r="H168" s="568" t="s">
        <v>22</v>
      </c>
      <c r="I168" s="565">
        <v>0.1</v>
      </c>
      <c r="J168" s="500" t="s">
        <v>996</v>
      </c>
      <c r="K168" s="565">
        <v>0.1</v>
      </c>
    </row>
    <row r="169" spans="1:11" ht="26">
      <c r="A169" s="1655"/>
      <c r="B169" s="565">
        <v>0.1</v>
      </c>
      <c r="C169" s="234" t="s">
        <v>1160</v>
      </c>
      <c r="D169" s="565">
        <v>0.1</v>
      </c>
      <c r="E169" s="566" t="s">
        <v>1160</v>
      </c>
      <c r="F169" s="567" t="s">
        <v>22</v>
      </c>
      <c r="G169" s="568" t="s">
        <v>22</v>
      </c>
      <c r="H169" s="568" t="s">
        <v>22</v>
      </c>
      <c r="I169" s="565">
        <v>0.1</v>
      </c>
      <c r="J169" s="500" t="s">
        <v>996</v>
      </c>
      <c r="K169" s="565">
        <v>0.1</v>
      </c>
    </row>
    <row r="170" spans="1:11" ht="26">
      <c r="A170" s="1655"/>
      <c r="B170" s="565">
        <v>0.1</v>
      </c>
      <c r="C170" s="234" t="s">
        <v>1161</v>
      </c>
      <c r="D170" s="565">
        <v>0.15</v>
      </c>
      <c r="E170" s="566" t="s">
        <v>1161</v>
      </c>
      <c r="F170" s="567" t="s">
        <v>22</v>
      </c>
      <c r="G170" s="568" t="s">
        <v>22</v>
      </c>
      <c r="H170" s="568" t="s">
        <v>22</v>
      </c>
      <c r="I170" s="565">
        <v>0.1</v>
      </c>
      <c r="J170" s="500" t="s">
        <v>996</v>
      </c>
      <c r="K170" s="565">
        <v>0.1</v>
      </c>
    </row>
    <row r="171" spans="1:11" ht="39">
      <c r="A171" s="1655"/>
      <c r="B171" s="565">
        <v>0.1</v>
      </c>
      <c r="C171" s="234" t="s">
        <v>1162</v>
      </c>
      <c r="D171" s="565">
        <v>0.15</v>
      </c>
      <c r="E171" s="566" t="s">
        <v>1162</v>
      </c>
      <c r="F171" s="567" t="s">
        <v>22</v>
      </c>
      <c r="G171" s="568" t="s">
        <v>22</v>
      </c>
      <c r="H171" s="568" t="s">
        <v>22</v>
      </c>
      <c r="I171" s="565">
        <v>0.15</v>
      </c>
      <c r="J171" s="500" t="s">
        <v>996</v>
      </c>
      <c r="K171" s="565">
        <v>0.15</v>
      </c>
    </row>
    <row r="172" spans="1:11" ht="39">
      <c r="A172" s="1655"/>
      <c r="B172" s="565">
        <v>0.1</v>
      </c>
      <c r="C172" s="234" t="s">
        <v>1163</v>
      </c>
      <c r="D172" s="565">
        <v>0.15</v>
      </c>
      <c r="E172" s="566" t="s">
        <v>1163</v>
      </c>
      <c r="F172" s="567" t="s">
        <v>22</v>
      </c>
      <c r="G172" s="568" t="s">
        <v>22</v>
      </c>
      <c r="H172" s="568" t="s">
        <v>22</v>
      </c>
      <c r="I172" s="565">
        <v>0.15</v>
      </c>
      <c r="J172" s="500" t="s">
        <v>996</v>
      </c>
      <c r="K172" s="565">
        <v>0.15</v>
      </c>
    </row>
    <row r="173" spans="1:11" ht="39">
      <c r="A173" s="1655"/>
      <c r="B173" s="565">
        <v>0.1</v>
      </c>
      <c r="C173" s="234" t="s">
        <v>1164</v>
      </c>
      <c r="D173" s="565">
        <v>0.15</v>
      </c>
      <c r="E173" s="566" t="s">
        <v>1164</v>
      </c>
      <c r="F173" s="567" t="s">
        <v>22</v>
      </c>
      <c r="G173" s="568" t="s">
        <v>22</v>
      </c>
      <c r="H173" s="568" t="s">
        <v>22</v>
      </c>
      <c r="I173" s="565">
        <v>0.15</v>
      </c>
      <c r="J173" s="500" t="s">
        <v>996</v>
      </c>
      <c r="K173" s="565">
        <v>0.15</v>
      </c>
    </row>
    <row r="174" spans="1:11" ht="26">
      <c r="A174" s="1655"/>
      <c r="B174" s="565">
        <v>0.1</v>
      </c>
      <c r="C174" s="234" t="s">
        <v>1165</v>
      </c>
      <c r="D174" s="565">
        <v>0</v>
      </c>
      <c r="E174" s="566" t="s">
        <v>1165</v>
      </c>
      <c r="F174" s="567" t="s">
        <v>22</v>
      </c>
      <c r="G174" s="568" t="s">
        <v>22</v>
      </c>
      <c r="H174" s="568" t="s">
        <v>22</v>
      </c>
      <c r="I174" s="569" t="s">
        <v>992</v>
      </c>
      <c r="J174" s="500"/>
      <c r="K174" s="237"/>
    </row>
    <row r="175" spans="1:11" ht="13">
      <c r="A175" s="1655"/>
      <c r="B175" s="565">
        <v>0.1</v>
      </c>
      <c r="C175" s="234" t="s">
        <v>1166</v>
      </c>
      <c r="D175" s="565">
        <v>0.15</v>
      </c>
      <c r="E175" s="234" t="s">
        <v>1166</v>
      </c>
      <c r="F175" s="567" t="s">
        <v>22</v>
      </c>
      <c r="G175" s="568" t="s">
        <v>22</v>
      </c>
      <c r="H175" s="568" t="s">
        <v>22</v>
      </c>
      <c r="I175" s="569" t="s">
        <v>992</v>
      </c>
      <c r="J175" s="500"/>
      <c r="K175" s="237"/>
    </row>
    <row r="176" spans="1:11" ht="13">
      <c r="A176" s="1655"/>
      <c r="B176" s="565">
        <v>0.1</v>
      </c>
      <c r="C176" s="234" t="s">
        <v>1167</v>
      </c>
      <c r="D176" s="565">
        <v>0.15</v>
      </c>
      <c r="E176" s="234" t="s">
        <v>1167</v>
      </c>
      <c r="F176" s="567" t="s">
        <v>22</v>
      </c>
      <c r="G176" s="568" t="s">
        <v>22</v>
      </c>
      <c r="H176" s="568" t="s">
        <v>22</v>
      </c>
      <c r="I176" s="569" t="s">
        <v>992</v>
      </c>
      <c r="J176" s="500"/>
      <c r="K176" s="237"/>
    </row>
    <row r="177" spans="1:11" ht="13">
      <c r="A177" s="1655"/>
      <c r="B177" s="565">
        <v>0.1</v>
      </c>
      <c r="C177" s="234" t="s">
        <v>1168</v>
      </c>
      <c r="D177" s="565">
        <v>0.15</v>
      </c>
      <c r="E177" s="234" t="s">
        <v>1168</v>
      </c>
      <c r="F177" s="567" t="s">
        <v>22</v>
      </c>
      <c r="G177" s="568" t="s">
        <v>22</v>
      </c>
      <c r="H177" s="568" t="s">
        <v>22</v>
      </c>
      <c r="I177" s="569" t="s">
        <v>992</v>
      </c>
      <c r="J177" s="500"/>
      <c r="K177" s="237"/>
    </row>
    <row r="178" spans="1:11" ht="26">
      <c r="A178" s="1655"/>
      <c r="B178" s="565">
        <v>0.1</v>
      </c>
      <c r="C178" s="234" t="s">
        <v>1169</v>
      </c>
      <c r="D178" s="565">
        <v>0.15</v>
      </c>
      <c r="E178" s="566" t="s">
        <v>1169</v>
      </c>
      <c r="F178" s="567" t="s">
        <v>22</v>
      </c>
      <c r="G178" s="568" t="s">
        <v>22</v>
      </c>
      <c r="H178" s="568" t="s">
        <v>22</v>
      </c>
      <c r="I178" s="569" t="s">
        <v>992</v>
      </c>
      <c r="J178" s="500"/>
      <c r="K178" s="237"/>
    </row>
    <row r="179" spans="1:11" ht="13">
      <c r="A179" s="1655"/>
      <c r="B179" s="565">
        <v>0.1</v>
      </c>
      <c r="C179" s="234" t="s">
        <v>1170</v>
      </c>
      <c r="D179" s="565">
        <v>0.15</v>
      </c>
      <c r="E179" s="566" t="s">
        <v>1170</v>
      </c>
      <c r="F179" s="567" t="s">
        <v>22</v>
      </c>
      <c r="G179" s="568" t="s">
        <v>22</v>
      </c>
      <c r="H179" s="568" t="s">
        <v>22</v>
      </c>
      <c r="I179" s="569" t="s">
        <v>992</v>
      </c>
      <c r="J179" s="500"/>
      <c r="K179" s="237"/>
    </row>
    <row r="180" spans="1:11" ht="26">
      <c r="A180" s="1655"/>
      <c r="B180" s="565">
        <v>0.1</v>
      </c>
      <c r="C180" s="234" t="s">
        <v>1171</v>
      </c>
      <c r="D180" s="565">
        <v>0.15</v>
      </c>
      <c r="E180" s="566" t="s">
        <v>1171</v>
      </c>
      <c r="F180" s="567" t="s">
        <v>22</v>
      </c>
      <c r="G180" s="568" t="s">
        <v>22</v>
      </c>
      <c r="H180" s="568" t="s">
        <v>22</v>
      </c>
      <c r="I180" s="569" t="s">
        <v>992</v>
      </c>
      <c r="J180" s="500"/>
      <c r="K180" s="237"/>
    </row>
    <row r="181" spans="1:11" ht="26">
      <c r="A181" s="1655"/>
      <c r="B181" s="565">
        <v>0.1</v>
      </c>
      <c r="C181" s="234" t="s">
        <v>1172</v>
      </c>
      <c r="D181" s="565">
        <v>0.15</v>
      </c>
      <c r="E181" s="566" t="s">
        <v>1172</v>
      </c>
      <c r="F181" s="567" t="s">
        <v>22</v>
      </c>
      <c r="G181" s="568" t="s">
        <v>22</v>
      </c>
      <c r="H181" s="568" t="s">
        <v>22</v>
      </c>
      <c r="I181" s="569" t="s">
        <v>992</v>
      </c>
      <c r="J181" s="500"/>
      <c r="K181" s="237"/>
    </row>
    <row r="182" spans="1:11" ht="26">
      <c r="A182" s="1655"/>
      <c r="B182" s="565">
        <v>0.1</v>
      </c>
      <c r="C182" s="234" t="s">
        <v>1173</v>
      </c>
      <c r="D182" s="565">
        <v>0.15</v>
      </c>
      <c r="E182" s="566" t="s">
        <v>1173</v>
      </c>
      <c r="F182" s="567" t="s">
        <v>22</v>
      </c>
      <c r="G182" s="568" t="s">
        <v>22</v>
      </c>
      <c r="H182" s="568" t="s">
        <v>22</v>
      </c>
      <c r="I182" s="569" t="s">
        <v>992</v>
      </c>
      <c r="J182" s="500"/>
      <c r="K182" s="237"/>
    </row>
    <row r="183" spans="1:11" ht="26">
      <c r="A183" s="1655"/>
      <c r="B183" s="565">
        <v>0.1</v>
      </c>
      <c r="C183" s="234" t="s">
        <v>1174</v>
      </c>
      <c r="D183" s="565">
        <v>0.15</v>
      </c>
      <c r="E183" s="566" t="s">
        <v>1174</v>
      </c>
      <c r="F183" s="567" t="s">
        <v>22</v>
      </c>
      <c r="G183" s="568" t="s">
        <v>22</v>
      </c>
      <c r="H183" s="568" t="s">
        <v>22</v>
      </c>
      <c r="I183" s="569" t="s">
        <v>992</v>
      </c>
      <c r="J183" s="500"/>
      <c r="K183" s="237"/>
    </row>
    <row r="184" spans="1:11" ht="26">
      <c r="A184" s="1655"/>
      <c r="B184" s="565">
        <v>0.1</v>
      </c>
      <c r="C184" s="234" t="s">
        <v>1175</v>
      </c>
      <c r="D184" s="565">
        <v>0.15</v>
      </c>
      <c r="E184" s="566" t="s">
        <v>1175</v>
      </c>
      <c r="F184" s="567" t="s">
        <v>22</v>
      </c>
      <c r="G184" s="568" t="s">
        <v>22</v>
      </c>
      <c r="H184" s="568" t="s">
        <v>22</v>
      </c>
      <c r="I184" s="569" t="s">
        <v>992</v>
      </c>
      <c r="J184" s="500"/>
      <c r="K184" s="237"/>
    </row>
    <row r="185" spans="1:11" ht="26">
      <c r="A185" s="1655"/>
      <c r="B185" s="572">
        <v>1</v>
      </c>
      <c r="C185" s="234" t="s">
        <v>1176</v>
      </c>
      <c r="D185" s="572">
        <v>1</v>
      </c>
      <c r="E185" s="566" t="s">
        <v>1176</v>
      </c>
      <c r="F185" s="567" t="s">
        <v>22</v>
      </c>
      <c r="G185" s="568" t="s">
        <v>22</v>
      </c>
      <c r="H185" s="568" t="s">
        <v>22</v>
      </c>
      <c r="I185" s="572">
        <v>1</v>
      </c>
      <c r="J185" s="500" t="s">
        <v>996</v>
      </c>
      <c r="K185" s="572">
        <v>1</v>
      </c>
    </row>
    <row r="186" spans="1:11" ht="39">
      <c r="A186" s="1655"/>
      <c r="B186" s="572">
        <v>1</v>
      </c>
      <c r="C186" s="234" t="s">
        <v>1177</v>
      </c>
      <c r="D186" s="572">
        <v>1</v>
      </c>
      <c r="E186" s="566" t="s">
        <v>1177</v>
      </c>
      <c r="F186" s="567" t="s">
        <v>22</v>
      </c>
      <c r="G186" s="568" t="s">
        <v>22</v>
      </c>
      <c r="H186" s="568" t="s">
        <v>22</v>
      </c>
      <c r="I186" s="572">
        <v>1</v>
      </c>
      <c r="J186" s="500" t="s">
        <v>996</v>
      </c>
      <c r="K186" s="572">
        <v>1</v>
      </c>
    </row>
    <row r="187" spans="1:11" ht="39">
      <c r="A187" s="1655"/>
      <c r="B187" s="572">
        <v>1</v>
      </c>
      <c r="C187" s="234" t="s">
        <v>1178</v>
      </c>
      <c r="D187" s="572">
        <v>1</v>
      </c>
      <c r="E187" s="566" t="s">
        <v>1178</v>
      </c>
      <c r="F187" s="567" t="s">
        <v>22</v>
      </c>
      <c r="G187" s="568" t="s">
        <v>22</v>
      </c>
      <c r="H187" s="568" t="s">
        <v>22</v>
      </c>
      <c r="I187" s="571">
        <v>1</v>
      </c>
      <c r="J187" s="500" t="s">
        <v>996</v>
      </c>
      <c r="K187" s="571">
        <v>1</v>
      </c>
    </row>
    <row r="188" spans="1:11" ht="39">
      <c r="A188" s="1655"/>
      <c r="B188" s="565">
        <v>0.1</v>
      </c>
      <c r="C188" s="234" t="s">
        <v>1179</v>
      </c>
      <c r="D188" s="565">
        <v>0.15</v>
      </c>
      <c r="E188" s="566" t="s">
        <v>1179</v>
      </c>
      <c r="F188" s="567" t="s">
        <v>22</v>
      </c>
      <c r="G188" s="568" t="s">
        <v>22</v>
      </c>
      <c r="H188" s="568" t="s">
        <v>22</v>
      </c>
      <c r="I188" s="569" t="s">
        <v>992</v>
      </c>
      <c r="J188" s="500"/>
      <c r="K188" s="237"/>
    </row>
    <row r="189" spans="1:11" ht="26">
      <c r="A189" s="1655"/>
      <c r="B189" s="572">
        <v>3</v>
      </c>
      <c r="C189" s="234" t="s">
        <v>1180</v>
      </c>
      <c r="D189" s="572">
        <v>3</v>
      </c>
      <c r="E189" s="566" t="s">
        <v>1180</v>
      </c>
      <c r="F189" s="567" t="s">
        <v>22</v>
      </c>
      <c r="G189" s="568" t="s">
        <v>22</v>
      </c>
      <c r="H189" s="568" t="s">
        <v>22</v>
      </c>
      <c r="I189" s="572">
        <v>3</v>
      </c>
      <c r="J189" s="500" t="s">
        <v>996</v>
      </c>
      <c r="K189" s="572">
        <v>3</v>
      </c>
    </row>
    <row r="190" spans="1:11" ht="26">
      <c r="A190" s="1655"/>
      <c r="B190" s="572">
        <v>3</v>
      </c>
      <c r="C190" s="234" t="s">
        <v>1181</v>
      </c>
      <c r="D190" s="572">
        <v>3</v>
      </c>
      <c r="E190" s="566" t="s">
        <v>1181</v>
      </c>
      <c r="F190" s="567" t="s">
        <v>22</v>
      </c>
      <c r="G190" s="568" t="s">
        <v>22</v>
      </c>
      <c r="H190" s="568" t="s">
        <v>22</v>
      </c>
      <c r="I190" s="572">
        <v>3</v>
      </c>
      <c r="J190" s="500" t="s">
        <v>996</v>
      </c>
      <c r="K190" s="572">
        <v>3</v>
      </c>
    </row>
    <row r="191" spans="1:11" ht="39">
      <c r="A191" s="1655"/>
      <c r="B191" s="572">
        <v>3</v>
      </c>
      <c r="C191" s="234" t="s">
        <v>1182</v>
      </c>
      <c r="D191" s="572">
        <v>3</v>
      </c>
      <c r="E191" s="566" t="s">
        <v>1182</v>
      </c>
      <c r="F191" s="567" t="s">
        <v>22</v>
      </c>
      <c r="G191" s="568" t="s">
        <v>22</v>
      </c>
      <c r="H191" s="568" t="s">
        <v>22</v>
      </c>
      <c r="I191" s="572">
        <v>3</v>
      </c>
      <c r="J191" s="500" t="s">
        <v>996</v>
      </c>
      <c r="K191" s="572">
        <v>3</v>
      </c>
    </row>
    <row r="192" spans="1:11" ht="39">
      <c r="A192" s="1655"/>
      <c r="B192" s="572">
        <v>3</v>
      </c>
      <c r="C192" s="234" t="s">
        <v>1183</v>
      </c>
      <c r="D192" s="572">
        <v>3</v>
      </c>
      <c r="E192" s="566" t="s">
        <v>1183</v>
      </c>
      <c r="F192" s="567" t="s">
        <v>22</v>
      </c>
      <c r="G192" s="568" t="s">
        <v>22</v>
      </c>
      <c r="H192" s="568" t="s">
        <v>22</v>
      </c>
      <c r="I192" s="572">
        <v>3</v>
      </c>
      <c r="J192" s="500" t="s">
        <v>996</v>
      </c>
      <c r="K192" s="572">
        <v>3</v>
      </c>
    </row>
    <row r="193" spans="1:11" ht="26">
      <c r="A193" s="1655"/>
      <c r="B193" s="572">
        <v>3</v>
      </c>
      <c r="C193" s="234" t="s">
        <v>1184</v>
      </c>
      <c r="D193" s="572">
        <v>3</v>
      </c>
      <c r="E193" s="566" t="s">
        <v>1184</v>
      </c>
      <c r="F193" s="567" t="s">
        <v>22</v>
      </c>
      <c r="G193" s="568" t="s">
        <v>22</v>
      </c>
      <c r="H193" s="568" t="s">
        <v>22</v>
      </c>
      <c r="I193" s="572">
        <v>3</v>
      </c>
      <c r="J193" s="500" t="s">
        <v>996</v>
      </c>
      <c r="K193" s="572">
        <v>3</v>
      </c>
    </row>
    <row r="194" spans="1:11" ht="26">
      <c r="A194" s="1655"/>
      <c r="B194" s="572">
        <v>3</v>
      </c>
      <c r="C194" s="234" t="s">
        <v>1185</v>
      </c>
      <c r="D194" s="572">
        <v>3</v>
      </c>
      <c r="E194" s="566" t="s">
        <v>1185</v>
      </c>
      <c r="F194" s="567" t="s">
        <v>22</v>
      </c>
      <c r="G194" s="568" t="s">
        <v>22</v>
      </c>
      <c r="H194" s="568" t="s">
        <v>22</v>
      </c>
      <c r="I194" s="572">
        <v>3</v>
      </c>
      <c r="J194" s="500" t="s">
        <v>996</v>
      </c>
      <c r="K194" s="572">
        <v>3</v>
      </c>
    </row>
    <row r="195" spans="1:11" ht="26">
      <c r="A195" s="1655"/>
      <c r="B195" s="572">
        <v>3</v>
      </c>
      <c r="C195" s="234" t="s">
        <v>1186</v>
      </c>
      <c r="D195" s="572">
        <v>3</v>
      </c>
      <c r="E195" s="566" t="s">
        <v>1186</v>
      </c>
      <c r="F195" s="567" t="s">
        <v>22</v>
      </c>
      <c r="G195" s="568" t="s">
        <v>22</v>
      </c>
      <c r="H195" s="568" t="s">
        <v>22</v>
      </c>
      <c r="I195" s="572">
        <v>3</v>
      </c>
      <c r="J195" s="500" t="s">
        <v>996</v>
      </c>
      <c r="K195" s="572">
        <v>3</v>
      </c>
    </row>
    <row r="196" spans="1:11" ht="26">
      <c r="A196" s="1655"/>
      <c r="B196" s="572">
        <v>3</v>
      </c>
      <c r="C196" s="234" t="s">
        <v>1187</v>
      </c>
      <c r="D196" s="572">
        <v>3</v>
      </c>
      <c r="E196" s="566" t="s">
        <v>1187</v>
      </c>
      <c r="F196" s="567" t="s">
        <v>22</v>
      </c>
      <c r="G196" s="568" t="s">
        <v>22</v>
      </c>
      <c r="H196" s="568" t="s">
        <v>22</v>
      </c>
      <c r="I196" s="572">
        <v>3</v>
      </c>
      <c r="J196" s="500" t="s">
        <v>996</v>
      </c>
      <c r="K196" s="572">
        <v>3</v>
      </c>
    </row>
    <row r="197" spans="1:11" ht="39">
      <c r="A197" s="1655"/>
      <c r="B197" s="572">
        <v>3</v>
      </c>
      <c r="C197" s="234" t="s">
        <v>1188</v>
      </c>
      <c r="D197" s="572">
        <v>3</v>
      </c>
      <c r="E197" s="566" t="s">
        <v>1188</v>
      </c>
      <c r="F197" s="567" t="s">
        <v>22</v>
      </c>
      <c r="G197" s="568" t="s">
        <v>22</v>
      </c>
      <c r="H197" s="568" t="s">
        <v>22</v>
      </c>
      <c r="I197" s="572">
        <v>3</v>
      </c>
      <c r="J197" s="500" t="s">
        <v>996</v>
      </c>
      <c r="K197" s="572">
        <v>3</v>
      </c>
    </row>
    <row r="198" spans="1:11" ht="26">
      <c r="A198" s="1655"/>
      <c r="B198" s="575">
        <v>0.1</v>
      </c>
      <c r="C198" s="234" t="s">
        <v>1189</v>
      </c>
      <c r="D198" s="575">
        <v>0.15</v>
      </c>
      <c r="E198" s="234" t="s">
        <v>1189</v>
      </c>
      <c r="F198" s="567" t="s">
        <v>22</v>
      </c>
      <c r="G198" s="568" t="s">
        <v>22</v>
      </c>
      <c r="H198" s="568" t="s">
        <v>22</v>
      </c>
      <c r="I198" s="569" t="s">
        <v>992</v>
      </c>
      <c r="J198" s="500"/>
      <c r="K198" s="572"/>
    </row>
    <row r="199" spans="1:11" ht="26">
      <c r="A199" s="1655"/>
      <c r="B199" s="565">
        <v>0.1</v>
      </c>
      <c r="C199" s="234" t="s">
        <v>1190</v>
      </c>
      <c r="D199" s="565">
        <v>0.15</v>
      </c>
      <c r="E199" s="566" t="s">
        <v>1190</v>
      </c>
      <c r="F199" s="567" t="s">
        <v>22</v>
      </c>
      <c r="G199" s="568" t="s">
        <v>22</v>
      </c>
      <c r="H199" s="568" t="s">
        <v>22</v>
      </c>
      <c r="I199" s="575">
        <v>0.15</v>
      </c>
      <c r="J199" s="500" t="s">
        <v>996</v>
      </c>
      <c r="K199" s="575">
        <v>0.15</v>
      </c>
    </row>
    <row r="200" spans="1:11" ht="26">
      <c r="A200" s="1655"/>
      <c r="B200" s="565">
        <v>0.1</v>
      </c>
      <c r="C200" s="234" t="s">
        <v>1191</v>
      </c>
      <c r="D200" s="565">
        <v>0.15</v>
      </c>
      <c r="E200" s="566" t="s">
        <v>1191</v>
      </c>
      <c r="F200" s="567" t="s">
        <v>22</v>
      </c>
      <c r="G200" s="568" t="s">
        <v>22</v>
      </c>
      <c r="H200" s="568" t="s">
        <v>22</v>
      </c>
      <c r="I200" s="575">
        <v>0.15</v>
      </c>
      <c r="J200" s="500" t="s">
        <v>996</v>
      </c>
      <c r="K200" s="575">
        <v>0.15</v>
      </c>
    </row>
    <row r="201" spans="1:11" ht="26">
      <c r="A201" s="1655"/>
      <c r="B201" s="572">
        <v>1</v>
      </c>
      <c r="C201" s="234" t="s">
        <v>1192</v>
      </c>
      <c r="D201" s="572">
        <v>1</v>
      </c>
      <c r="E201" s="566" t="s">
        <v>1192</v>
      </c>
      <c r="F201" s="567" t="s">
        <v>22</v>
      </c>
      <c r="G201" s="568" t="s">
        <v>22</v>
      </c>
      <c r="H201" s="568" t="s">
        <v>22</v>
      </c>
      <c r="I201" s="572">
        <v>1</v>
      </c>
      <c r="J201" s="500" t="s">
        <v>996</v>
      </c>
      <c r="K201" s="572">
        <v>1</v>
      </c>
    </row>
    <row r="202" spans="1:11" ht="26">
      <c r="A202" s="1655"/>
      <c r="B202" s="572">
        <v>2</v>
      </c>
      <c r="C202" s="234" t="s">
        <v>1193</v>
      </c>
      <c r="D202" s="572">
        <v>2</v>
      </c>
      <c r="E202" s="566" t="s">
        <v>1193</v>
      </c>
      <c r="F202" s="567" t="s">
        <v>22</v>
      </c>
      <c r="G202" s="568" t="s">
        <v>22</v>
      </c>
      <c r="H202" s="568" t="s">
        <v>22</v>
      </c>
      <c r="I202" s="572">
        <v>2</v>
      </c>
      <c r="J202" s="500" t="s">
        <v>996</v>
      </c>
      <c r="K202" s="572">
        <v>2</v>
      </c>
    </row>
    <row r="203" spans="1:11" ht="26">
      <c r="A203" s="1655"/>
      <c r="B203" s="572">
        <v>2</v>
      </c>
      <c r="C203" s="234" t="s">
        <v>1194</v>
      </c>
      <c r="D203" s="572">
        <v>2</v>
      </c>
      <c r="E203" s="566" t="s">
        <v>1194</v>
      </c>
      <c r="F203" s="567" t="s">
        <v>22</v>
      </c>
      <c r="G203" s="568" t="s">
        <v>22</v>
      </c>
      <c r="H203" s="568" t="s">
        <v>22</v>
      </c>
      <c r="I203" s="572">
        <v>2</v>
      </c>
      <c r="J203" s="500" t="s">
        <v>996</v>
      </c>
      <c r="K203" s="572">
        <v>2</v>
      </c>
    </row>
    <row r="204" spans="1:11" ht="26">
      <c r="A204" s="1655"/>
      <c r="B204" s="572">
        <v>2</v>
      </c>
      <c r="C204" s="234" t="s">
        <v>1195</v>
      </c>
      <c r="D204" s="572">
        <v>2</v>
      </c>
      <c r="E204" s="566" t="s">
        <v>1195</v>
      </c>
      <c r="F204" s="567" t="s">
        <v>22</v>
      </c>
      <c r="G204" s="568" t="s">
        <v>22</v>
      </c>
      <c r="H204" s="568" t="s">
        <v>22</v>
      </c>
      <c r="I204" s="572">
        <v>2</v>
      </c>
      <c r="J204" s="500" t="s">
        <v>996</v>
      </c>
      <c r="K204" s="572">
        <v>2</v>
      </c>
    </row>
    <row r="205" spans="1:11" ht="26">
      <c r="A205" s="1655"/>
      <c r="B205" s="572">
        <v>1</v>
      </c>
      <c r="C205" s="234" t="s">
        <v>1196</v>
      </c>
      <c r="D205" s="572">
        <v>1</v>
      </c>
      <c r="E205" s="566" t="s">
        <v>1196</v>
      </c>
      <c r="F205" s="567" t="s">
        <v>22</v>
      </c>
      <c r="G205" s="568" t="s">
        <v>22</v>
      </c>
      <c r="H205" s="568" t="s">
        <v>22</v>
      </c>
      <c r="I205" s="572">
        <v>1</v>
      </c>
      <c r="J205" s="500" t="s">
        <v>996</v>
      </c>
      <c r="K205" s="572">
        <v>1</v>
      </c>
    </row>
    <row r="206" spans="1:11" ht="26">
      <c r="A206" s="1655"/>
      <c r="B206" s="572">
        <v>1</v>
      </c>
      <c r="C206" s="234" t="s">
        <v>1197</v>
      </c>
      <c r="D206" s="572">
        <v>1</v>
      </c>
      <c r="E206" s="566" t="s">
        <v>1197</v>
      </c>
      <c r="F206" s="567" t="s">
        <v>22</v>
      </c>
      <c r="G206" s="568" t="s">
        <v>22</v>
      </c>
      <c r="H206" s="568" t="s">
        <v>22</v>
      </c>
      <c r="I206" s="572">
        <v>1</v>
      </c>
      <c r="J206" s="500" t="s">
        <v>996</v>
      </c>
      <c r="K206" s="572">
        <v>1</v>
      </c>
    </row>
    <row r="207" spans="1:11" ht="39">
      <c r="A207" s="1655"/>
      <c r="B207" s="572">
        <v>1</v>
      </c>
      <c r="C207" s="234" t="s">
        <v>1198</v>
      </c>
      <c r="D207" s="572">
        <v>1</v>
      </c>
      <c r="E207" s="566" t="s">
        <v>1198</v>
      </c>
      <c r="F207" s="567" t="s">
        <v>22</v>
      </c>
      <c r="G207" s="568" t="s">
        <v>22</v>
      </c>
      <c r="H207" s="568" t="s">
        <v>22</v>
      </c>
      <c r="I207" s="572">
        <v>1</v>
      </c>
      <c r="J207" s="500" t="s">
        <v>996</v>
      </c>
      <c r="K207" s="572">
        <v>1</v>
      </c>
    </row>
    <row r="208" spans="1:11" ht="26">
      <c r="A208" s="1655"/>
      <c r="B208" s="572">
        <v>3</v>
      </c>
      <c r="C208" s="234" t="s">
        <v>1199</v>
      </c>
      <c r="D208" s="572">
        <v>3</v>
      </c>
      <c r="E208" s="566" t="s">
        <v>1199</v>
      </c>
      <c r="F208" s="567" t="s">
        <v>22</v>
      </c>
      <c r="G208" s="568" t="s">
        <v>22</v>
      </c>
      <c r="H208" s="568" t="s">
        <v>22</v>
      </c>
      <c r="I208" s="572">
        <v>3</v>
      </c>
      <c r="J208" s="500" t="s">
        <v>996</v>
      </c>
      <c r="K208" s="572">
        <v>3</v>
      </c>
    </row>
    <row r="209" spans="1:11" ht="26">
      <c r="A209" s="1655"/>
      <c r="B209" s="572">
        <v>3</v>
      </c>
      <c r="C209" s="234" t="s">
        <v>1200</v>
      </c>
      <c r="D209" s="572">
        <v>3</v>
      </c>
      <c r="E209" s="566" t="s">
        <v>1200</v>
      </c>
      <c r="F209" s="567" t="s">
        <v>22</v>
      </c>
      <c r="G209" s="568" t="s">
        <v>22</v>
      </c>
      <c r="H209" s="568" t="s">
        <v>22</v>
      </c>
      <c r="I209" s="572">
        <v>3</v>
      </c>
      <c r="J209" s="500" t="s">
        <v>996</v>
      </c>
      <c r="K209" s="572">
        <v>3</v>
      </c>
    </row>
    <row r="210" spans="1:11" ht="26">
      <c r="A210" s="1655"/>
      <c r="B210" s="572">
        <v>3</v>
      </c>
      <c r="C210" s="234" t="s">
        <v>1201</v>
      </c>
      <c r="D210" s="572">
        <v>3</v>
      </c>
      <c r="E210" s="566" t="s">
        <v>1201</v>
      </c>
      <c r="F210" s="567" t="s">
        <v>22</v>
      </c>
      <c r="G210" s="568" t="s">
        <v>22</v>
      </c>
      <c r="H210" s="568" t="s">
        <v>22</v>
      </c>
      <c r="I210" s="572">
        <v>3</v>
      </c>
      <c r="J210" s="500" t="s">
        <v>996</v>
      </c>
      <c r="K210" s="572">
        <v>3</v>
      </c>
    </row>
    <row r="211" spans="1:11" ht="13">
      <c r="A211" s="1656"/>
      <c r="B211" s="572">
        <v>0.6</v>
      </c>
      <c r="C211" s="234" t="s">
        <v>1202</v>
      </c>
      <c r="D211" s="572">
        <v>0.6</v>
      </c>
      <c r="E211" s="566" t="s">
        <v>1202</v>
      </c>
      <c r="F211" s="567" t="s">
        <v>22</v>
      </c>
      <c r="G211" s="568" t="s">
        <v>22</v>
      </c>
      <c r="H211" s="568" t="s">
        <v>22</v>
      </c>
      <c r="I211" s="569" t="s">
        <v>992</v>
      </c>
      <c r="J211" s="500"/>
      <c r="K211" s="237"/>
    </row>
    <row r="212" spans="1:11" ht="13">
      <c r="B212" s="572">
        <v>0.6</v>
      </c>
      <c r="C212" s="234" t="s">
        <v>1203</v>
      </c>
      <c r="D212" s="572">
        <v>0.6</v>
      </c>
      <c r="E212" s="566" t="s">
        <v>1203</v>
      </c>
      <c r="F212" s="567" t="s">
        <v>22</v>
      </c>
      <c r="G212" s="568" t="s">
        <v>22</v>
      </c>
      <c r="H212" s="568" t="s">
        <v>22</v>
      </c>
      <c r="I212" s="569" t="s">
        <v>992</v>
      </c>
      <c r="J212" s="500"/>
      <c r="K212" s="237"/>
    </row>
    <row r="213" spans="1:11" ht="13">
      <c r="B213" s="572">
        <v>0.6</v>
      </c>
      <c r="C213" s="234" t="s">
        <v>1204</v>
      </c>
      <c r="D213" s="572">
        <v>0.6</v>
      </c>
      <c r="E213" s="566" t="s">
        <v>1204</v>
      </c>
      <c r="F213" s="567" t="s">
        <v>22</v>
      </c>
      <c r="G213" s="568" t="s">
        <v>22</v>
      </c>
      <c r="H213" s="568" t="s">
        <v>22</v>
      </c>
      <c r="I213" s="569" t="s">
        <v>992</v>
      </c>
      <c r="J213" s="500"/>
      <c r="K213" s="237"/>
    </row>
    <row r="214" spans="1:11" ht="26">
      <c r="B214" s="572">
        <v>0.6</v>
      </c>
      <c r="C214" s="234" t="s">
        <v>1205</v>
      </c>
      <c r="D214" s="572">
        <v>0.6</v>
      </c>
      <c r="E214" s="566" t="s">
        <v>1205</v>
      </c>
      <c r="F214" s="567" t="s">
        <v>22</v>
      </c>
      <c r="G214" s="568" t="s">
        <v>22</v>
      </c>
      <c r="H214" s="568" t="s">
        <v>22</v>
      </c>
      <c r="I214" s="569" t="s">
        <v>992</v>
      </c>
      <c r="J214" s="500"/>
      <c r="K214" s="237"/>
    </row>
    <row r="215" spans="1:11" ht="78">
      <c r="B215" s="170"/>
      <c r="C215" s="579"/>
      <c r="D215" s="170"/>
      <c r="E215" s="580"/>
      <c r="F215" s="581"/>
      <c r="G215" s="170"/>
      <c r="H215" s="170"/>
      <c r="I215" s="569"/>
      <c r="J215" s="498" t="s">
        <v>127</v>
      </c>
      <c r="K215" s="163" t="s">
        <v>1206</v>
      </c>
    </row>
    <row r="216" spans="1:11" ht="65">
      <c r="B216" s="170"/>
      <c r="C216" s="579"/>
      <c r="D216" s="170"/>
      <c r="E216" s="580"/>
      <c r="F216" s="581"/>
      <c r="G216" s="170"/>
      <c r="H216" s="170"/>
      <c r="I216" s="569"/>
      <c r="J216" s="498" t="s">
        <v>1207</v>
      </c>
      <c r="K216" s="163" t="s">
        <v>1208</v>
      </c>
    </row>
    <row r="217" spans="1:11" ht="117">
      <c r="J217" s="498" t="s">
        <v>2341</v>
      </c>
      <c r="K217" s="163" t="s">
        <v>2342</v>
      </c>
    </row>
  </sheetData>
  <mergeCells count="7">
    <mergeCell ref="A6:A211"/>
    <mergeCell ref="A1:K1"/>
    <mergeCell ref="A3:A5"/>
    <mergeCell ref="B3:E3"/>
    <mergeCell ref="F3:I3"/>
    <mergeCell ref="J3:K3"/>
    <mergeCell ref="A2:K2"/>
  </mergeCells>
  <conditionalFormatting sqref="C77">
    <cfRule type="duplicateValues" priority="21"/>
    <cfRule type="duplicateValues" dxfId="11" priority="22"/>
  </conditionalFormatting>
  <conditionalFormatting sqref="C78">
    <cfRule type="duplicateValues" priority="19"/>
    <cfRule type="duplicateValues" dxfId="10" priority="20"/>
  </conditionalFormatting>
  <conditionalFormatting sqref="C79">
    <cfRule type="duplicateValues" priority="17"/>
    <cfRule type="duplicateValues" dxfId="9" priority="18"/>
  </conditionalFormatting>
  <conditionalFormatting sqref="C80">
    <cfRule type="duplicateValues" priority="15"/>
    <cfRule type="duplicateValues" dxfId="8" priority="16"/>
  </conditionalFormatting>
  <conditionalFormatting sqref="C81:C83">
    <cfRule type="duplicateValues" priority="13"/>
    <cfRule type="duplicateValues" dxfId="7" priority="14"/>
  </conditionalFormatting>
  <conditionalFormatting sqref="E82">
    <cfRule type="duplicateValues" priority="11"/>
    <cfRule type="duplicateValues" dxfId="6" priority="12"/>
  </conditionalFormatting>
  <conditionalFormatting sqref="E83">
    <cfRule type="duplicateValues" priority="9"/>
    <cfRule type="duplicateValues" dxfId="5" priority="10"/>
  </conditionalFormatting>
  <conditionalFormatting sqref="E198">
    <cfRule type="duplicateValues" priority="7"/>
    <cfRule type="duplicateValues" dxfId="4" priority="8"/>
  </conditionalFormatting>
  <conditionalFormatting sqref="E175:E177">
    <cfRule type="duplicateValues" priority="5"/>
    <cfRule type="duplicateValues" dxfId="3" priority="6"/>
  </conditionalFormatting>
  <conditionalFormatting sqref="E156">
    <cfRule type="duplicateValues" priority="3"/>
    <cfRule type="duplicateValues" dxfId="2" priority="4"/>
  </conditionalFormatting>
  <conditionalFormatting sqref="C216">
    <cfRule type="duplicateValues" priority="1"/>
    <cfRule type="duplicateValues" dxfId="1" priority="2"/>
  </conditionalFormatting>
  <conditionalFormatting sqref="C84:C215 C6:C76">
    <cfRule type="duplicateValues" priority="23"/>
    <cfRule type="duplicateValues" dxfId="0" priority="24"/>
  </conditionalFormatting>
  <dataValidations count="1">
    <dataValidation type="list" allowBlank="1" showInputMessage="1" showErrorMessage="1" sqref="G6" xr:uid="{00000000-0002-0000-1200-000000000000}">
      <formula1>"Y, N, See Note"</formula1>
    </dataValidation>
  </dataValidations>
  <hyperlinks>
    <hyperlink ref="A2:J2" location="Contents!A28" display="Return to Table of Contents " xr:uid="{00000000-0004-0000-1200-000000000000}"/>
    <hyperlink ref="A2:K2" location="Contents!B18" display="Return to Table of Contents " xr:uid="{00000000-0004-0000-1200-000001000000}"/>
  </hyperlinks>
  <pageMargins left="0.7" right="0.7" top="0.75" bottom="0.75" header="0.3" footer="0.3"/>
  <pageSetup paperSize="5"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AA176"/>
  <sheetViews>
    <sheetView showGridLines="0" zoomScaleNormal="100" zoomScaleSheetLayoutView="100" workbookViewId="0">
      <pane ySplit="3" topLeftCell="A4" activePane="bottomLeft" state="frozen"/>
      <selection pane="bottomLeft" activeCell="C3" sqref="C3"/>
    </sheetView>
  </sheetViews>
  <sheetFormatPr defaultColWidth="9" defaultRowHeight="12.5"/>
  <cols>
    <col min="1" max="1" width="18.58203125" style="3" customWidth="1"/>
    <col min="2" max="2" width="29.33203125" style="22" customWidth="1"/>
    <col min="3" max="3" width="15.08203125" style="22" customWidth="1"/>
    <col min="4" max="4" width="15.33203125" style="22" customWidth="1"/>
    <col min="5" max="5" width="42.08203125" style="31" bestFit="1" customWidth="1"/>
    <col min="6" max="6" width="23.08203125" style="22" customWidth="1"/>
    <col min="7" max="7" width="19.25" style="22" customWidth="1"/>
    <col min="8" max="8" width="22.33203125" style="22" customWidth="1"/>
    <col min="9" max="9" width="10.58203125" style="22" customWidth="1"/>
    <col min="10" max="16384" width="9" style="3"/>
  </cols>
  <sheetData>
    <row r="1" spans="1:27" s="122" customFormat="1" ht="55" customHeight="1">
      <c r="A1" s="1602" t="s">
        <v>2907</v>
      </c>
      <c r="B1" s="1602"/>
      <c r="C1" s="1602"/>
      <c r="D1" s="1602"/>
      <c r="E1" s="1602"/>
      <c r="F1" s="1602"/>
      <c r="G1" s="1602"/>
      <c r="H1" s="1602"/>
      <c r="I1" s="1408"/>
      <c r="J1" s="121"/>
      <c r="K1" s="121"/>
      <c r="L1" s="121"/>
    </row>
    <row r="2" spans="1:27" s="112" customFormat="1" ht="21.75" customHeight="1">
      <c r="A2" s="1529" t="s">
        <v>2894</v>
      </c>
      <c r="B2" s="1530"/>
      <c r="C2" s="1530"/>
      <c r="D2" s="1530"/>
      <c r="E2" s="1530"/>
      <c r="F2" s="1530"/>
      <c r="G2" s="1530"/>
      <c r="H2" s="1530"/>
      <c r="I2" s="1453"/>
      <c r="J2" s="111"/>
      <c r="K2" s="111"/>
    </row>
    <row r="3" spans="1:27" s="133" customFormat="1" ht="51.75" customHeight="1">
      <c r="A3" s="141" t="s">
        <v>3</v>
      </c>
      <c r="B3" s="1352" t="s">
        <v>2883</v>
      </c>
      <c r="C3" s="1682" t="s">
        <v>2880</v>
      </c>
      <c r="D3" s="1352" t="s">
        <v>2881</v>
      </c>
      <c r="E3" s="1352" t="s">
        <v>2882</v>
      </c>
      <c r="F3" s="107" t="s">
        <v>63</v>
      </c>
      <c r="G3" s="108" t="s">
        <v>197</v>
      </c>
      <c r="H3" s="108" t="s">
        <v>117</v>
      </c>
      <c r="I3" s="1353" t="s">
        <v>2672</v>
      </c>
      <c r="J3" s="140"/>
    </row>
    <row r="4" spans="1:27" s="161" customFormat="1" ht="13">
      <c r="A4" s="1357" t="s">
        <v>897</v>
      </c>
      <c r="B4" s="1402" t="s">
        <v>915</v>
      </c>
      <c r="C4" s="426">
        <v>9</v>
      </c>
      <c r="D4" s="425" t="s">
        <v>185</v>
      </c>
      <c r="E4" s="382" t="s">
        <v>443</v>
      </c>
      <c r="F4" s="381" t="s">
        <v>916</v>
      </c>
      <c r="G4" s="172" t="s">
        <v>185</v>
      </c>
      <c r="H4" s="1409"/>
      <c r="I4" s="381"/>
      <c r="J4" s="593"/>
    </row>
    <row r="5" spans="1:27" s="161" customFormat="1" ht="12" customHeight="1">
      <c r="A5" s="1329" t="s">
        <v>897</v>
      </c>
      <c r="B5" s="1403" t="s">
        <v>917</v>
      </c>
      <c r="C5" s="517">
        <v>92</v>
      </c>
      <c r="D5" s="518" t="s">
        <v>185</v>
      </c>
      <c r="E5" s="382" t="s">
        <v>918</v>
      </c>
      <c r="F5" s="360">
        <v>0.05</v>
      </c>
      <c r="G5" s="172" t="s">
        <v>185</v>
      </c>
      <c r="H5" s="1410"/>
      <c r="I5" s="519"/>
      <c r="J5" s="593"/>
    </row>
    <row r="6" spans="1:27" s="194" customFormat="1" ht="13">
      <c r="A6" s="1329" t="s">
        <v>897</v>
      </c>
      <c r="B6" s="1403" t="s">
        <v>917</v>
      </c>
      <c r="C6" s="426">
        <v>12</v>
      </c>
      <c r="D6" s="536" t="s">
        <v>185</v>
      </c>
      <c r="E6" s="382" t="s">
        <v>919</v>
      </c>
      <c r="F6" s="536">
        <v>0.1</v>
      </c>
      <c r="G6" s="172" t="s">
        <v>185</v>
      </c>
      <c r="H6" s="1409"/>
      <c r="I6" s="381"/>
      <c r="J6" s="463"/>
    </row>
    <row r="7" spans="1:27" s="161" customFormat="1" ht="12" customHeight="1">
      <c r="A7" s="1329" t="s">
        <v>897</v>
      </c>
      <c r="B7" s="1403" t="s">
        <v>920</v>
      </c>
      <c r="C7" s="517">
        <v>15</v>
      </c>
      <c r="D7" s="518" t="s">
        <v>185</v>
      </c>
      <c r="E7" s="382" t="s">
        <v>443</v>
      </c>
      <c r="F7" s="360">
        <v>0.15</v>
      </c>
      <c r="G7" s="172" t="s">
        <v>185</v>
      </c>
      <c r="H7" s="1410"/>
      <c r="I7" s="519"/>
      <c r="J7" s="593"/>
    </row>
    <row r="8" spans="1:27" s="161" customFormat="1" ht="12" customHeight="1">
      <c r="A8" s="1329" t="s">
        <v>897</v>
      </c>
      <c r="B8" s="1403" t="s">
        <v>921</v>
      </c>
      <c r="C8" s="517">
        <v>3</v>
      </c>
      <c r="D8" s="518" t="s">
        <v>185</v>
      </c>
      <c r="E8" s="382" t="s">
        <v>922</v>
      </c>
      <c r="F8" s="360">
        <v>2.5000000000000001E-2</v>
      </c>
      <c r="G8" s="172" t="s">
        <v>185</v>
      </c>
      <c r="H8" s="1410"/>
      <c r="I8" s="519"/>
      <c r="J8" s="593"/>
    </row>
    <row r="9" spans="1:27" s="161" customFormat="1" ht="12" customHeight="1">
      <c r="A9" s="1329" t="s">
        <v>897</v>
      </c>
      <c r="B9" s="1403" t="s">
        <v>921</v>
      </c>
      <c r="C9" s="517">
        <v>1</v>
      </c>
      <c r="D9" s="518" t="s">
        <v>185</v>
      </c>
      <c r="E9" s="382" t="s">
        <v>919</v>
      </c>
      <c r="F9" s="360">
        <v>7.4999999999999997E-2</v>
      </c>
      <c r="G9" s="172" t="s">
        <v>185</v>
      </c>
      <c r="H9" s="1410"/>
      <c r="I9" s="519"/>
      <c r="J9" s="593"/>
      <c r="N9" s="161">
        <v>1</v>
      </c>
    </row>
    <row r="10" spans="1:27" s="161" customFormat="1" ht="12" customHeight="1">
      <c r="A10" s="1329" t="s">
        <v>897</v>
      </c>
      <c r="B10" s="1404" t="s">
        <v>923</v>
      </c>
      <c r="C10" s="426">
        <v>3</v>
      </c>
      <c r="D10" s="536" t="s">
        <v>185</v>
      </c>
      <c r="E10" s="382" t="s">
        <v>443</v>
      </c>
      <c r="F10" s="536" t="s">
        <v>924</v>
      </c>
      <c r="G10" s="172" t="s">
        <v>185</v>
      </c>
      <c r="H10" s="1409"/>
      <c r="I10" s="381"/>
      <c r="J10" s="593"/>
    </row>
    <row r="11" spans="1:27" s="161" customFormat="1" ht="12" customHeight="1">
      <c r="A11" s="1329" t="s">
        <v>897</v>
      </c>
      <c r="B11" s="1404" t="s">
        <v>925</v>
      </c>
      <c r="C11" s="426">
        <v>12</v>
      </c>
      <c r="D11" s="536" t="s">
        <v>185</v>
      </c>
      <c r="E11" s="382" t="s">
        <v>926</v>
      </c>
      <c r="F11" s="536" t="s">
        <v>927</v>
      </c>
      <c r="G11" s="172" t="s">
        <v>185</v>
      </c>
      <c r="H11" s="1409"/>
      <c r="I11" s="381"/>
      <c r="J11" s="593"/>
    </row>
    <row r="12" spans="1:27" s="161" customFormat="1" ht="26">
      <c r="A12" s="1329" t="s">
        <v>897</v>
      </c>
      <c r="B12" s="430" t="s">
        <v>35</v>
      </c>
      <c r="C12" s="426">
        <v>1598</v>
      </c>
      <c r="D12" s="536" t="s">
        <v>928</v>
      </c>
      <c r="E12" s="382" t="s">
        <v>929</v>
      </c>
      <c r="F12" s="536" t="s">
        <v>930</v>
      </c>
      <c r="G12" s="172" t="s">
        <v>186</v>
      </c>
      <c r="H12" s="1409"/>
      <c r="I12" s="381"/>
      <c r="J12" s="593"/>
    </row>
    <row r="13" spans="1:27" s="161" customFormat="1" ht="39">
      <c r="A13" s="1330" t="s">
        <v>897</v>
      </c>
      <c r="B13" s="1404" t="s">
        <v>35</v>
      </c>
      <c r="C13" s="426">
        <v>0</v>
      </c>
      <c r="D13" s="536" t="s">
        <v>928</v>
      </c>
      <c r="E13" s="382" t="s">
        <v>931</v>
      </c>
      <c r="F13" s="536" t="s">
        <v>321</v>
      </c>
      <c r="G13" s="172" t="s">
        <v>186</v>
      </c>
      <c r="H13" s="1409"/>
      <c r="I13" s="381"/>
      <c r="J13" s="593"/>
    </row>
    <row r="14" spans="1:27" s="283" customFormat="1" ht="57" customHeight="1">
      <c r="A14" s="1405" t="s">
        <v>302</v>
      </c>
      <c r="B14" s="333" t="s">
        <v>310</v>
      </c>
      <c r="C14" s="334" t="s">
        <v>311</v>
      </c>
      <c r="D14" s="331" t="s">
        <v>111</v>
      </c>
      <c r="E14" s="335" t="s">
        <v>312</v>
      </c>
      <c r="F14" s="333" t="s">
        <v>313</v>
      </c>
      <c r="G14" s="172" t="s">
        <v>186</v>
      </c>
      <c r="H14" s="1411"/>
      <c r="I14" s="1424"/>
      <c r="J14" s="627"/>
      <c r="K14" s="627"/>
      <c r="L14" s="627"/>
      <c r="M14" s="627"/>
      <c r="N14" s="627"/>
      <c r="O14" s="627"/>
      <c r="P14" s="627"/>
      <c r="Q14" s="627"/>
      <c r="R14" s="627"/>
      <c r="S14" s="627"/>
      <c r="T14" s="627"/>
      <c r="U14" s="627"/>
      <c r="V14" s="627"/>
      <c r="W14" s="627"/>
      <c r="X14" s="627"/>
      <c r="Y14" s="627"/>
      <c r="Z14" s="627"/>
      <c r="AA14" s="627"/>
    </row>
    <row r="15" spans="1:27" s="283" customFormat="1" ht="42.75" customHeight="1">
      <c r="A15" s="1406" t="s">
        <v>302</v>
      </c>
      <c r="B15" s="336" t="s">
        <v>310</v>
      </c>
      <c r="C15" s="337" t="s">
        <v>311</v>
      </c>
      <c r="D15" s="331" t="s">
        <v>111</v>
      </c>
      <c r="E15" s="335" t="s">
        <v>314</v>
      </c>
      <c r="F15" s="336" t="s">
        <v>315</v>
      </c>
      <c r="G15" s="172" t="s">
        <v>186</v>
      </c>
      <c r="H15" s="1412"/>
      <c r="I15" s="1025"/>
      <c r="J15" s="628"/>
      <c r="K15" s="628"/>
      <c r="L15" s="628"/>
      <c r="M15" s="628"/>
      <c r="N15" s="628"/>
      <c r="O15" s="628"/>
      <c r="P15" s="628"/>
      <c r="Q15" s="628"/>
      <c r="R15" s="628"/>
      <c r="S15" s="628"/>
      <c r="T15" s="628"/>
      <c r="U15" s="628"/>
      <c r="V15" s="628"/>
      <c r="W15" s="628"/>
      <c r="X15" s="628"/>
      <c r="Y15" s="628"/>
      <c r="Z15" s="628"/>
      <c r="AA15" s="628"/>
    </row>
    <row r="16" spans="1:27" s="283" customFormat="1" ht="83.25" customHeight="1">
      <c r="A16" s="1406" t="s">
        <v>302</v>
      </c>
      <c r="B16" s="336" t="s">
        <v>310</v>
      </c>
      <c r="C16" s="337" t="s">
        <v>311</v>
      </c>
      <c r="D16" s="333" t="s">
        <v>316</v>
      </c>
      <c r="E16" s="335" t="s">
        <v>317</v>
      </c>
      <c r="F16" s="333" t="s">
        <v>318</v>
      </c>
      <c r="G16" s="172" t="s">
        <v>186</v>
      </c>
      <c r="H16" s="1413"/>
      <c r="I16" s="1425"/>
      <c r="J16" s="628"/>
      <c r="K16" s="628"/>
      <c r="L16" s="628"/>
      <c r="M16" s="628"/>
      <c r="N16" s="628"/>
      <c r="O16" s="628"/>
      <c r="P16" s="628"/>
      <c r="Q16" s="628"/>
      <c r="R16" s="628"/>
      <c r="S16" s="628"/>
      <c r="T16" s="628"/>
      <c r="U16" s="628"/>
      <c r="V16" s="628"/>
      <c r="W16" s="628"/>
      <c r="X16" s="628"/>
      <c r="Y16" s="628"/>
      <c r="Z16" s="628"/>
      <c r="AA16" s="628"/>
    </row>
    <row r="17" spans="1:27" s="283" customFormat="1" ht="42.75" customHeight="1">
      <c r="A17" s="1407" t="s">
        <v>302</v>
      </c>
      <c r="B17" s="336" t="s">
        <v>319</v>
      </c>
      <c r="C17" s="337" t="s">
        <v>311</v>
      </c>
      <c r="D17" s="333" t="s">
        <v>158</v>
      </c>
      <c r="E17" s="335" t="s">
        <v>320</v>
      </c>
      <c r="F17" s="333" t="s">
        <v>321</v>
      </c>
      <c r="G17" s="172" t="s">
        <v>186</v>
      </c>
      <c r="H17" s="1413"/>
      <c r="I17" s="1425"/>
      <c r="J17" s="627"/>
      <c r="K17" s="627"/>
      <c r="L17" s="627"/>
      <c r="M17" s="627"/>
      <c r="N17" s="627"/>
      <c r="O17" s="627"/>
      <c r="P17" s="627"/>
      <c r="Q17" s="627"/>
      <c r="R17" s="627"/>
      <c r="S17" s="627"/>
      <c r="T17" s="627"/>
      <c r="U17" s="627"/>
      <c r="V17" s="627"/>
      <c r="W17" s="627"/>
      <c r="X17" s="627"/>
      <c r="Y17" s="627"/>
      <c r="Z17" s="627"/>
      <c r="AA17" s="627"/>
    </row>
    <row r="18" spans="1:27" s="161" customFormat="1" ht="65">
      <c r="A18" s="1357" t="s">
        <v>441</v>
      </c>
      <c r="B18" s="411" t="s">
        <v>442</v>
      </c>
      <c r="C18" s="409">
        <v>1413</v>
      </c>
      <c r="D18" s="172" t="s">
        <v>443</v>
      </c>
      <c r="E18" s="1002" t="s">
        <v>444</v>
      </c>
      <c r="F18" s="172" t="s">
        <v>445</v>
      </c>
      <c r="G18" s="172" t="s">
        <v>186</v>
      </c>
      <c r="H18" s="1414"/>
      <c r="I18" s="378"/>
      <c r="J18" s="593"/>
    </row>
    <row r="19" spans="1:27" s="161" customFormat="1" ht="72" customHeight="1">
      <c r="A19" s="1329" t="s">
        <v>441</v>
      </c>
      <c r="B19" s="411" t="s">
        <v>446</v>
      </c>
      <c r="C19" s="409">
        <v>2097.1666666666665</v>
      </c>
      <c r="D19" s="172" t="s">
        <v>447</v>
      </c>
      <c r="E19" s="1002" t="s">
        <v>448</v>
      </c>
      <c r="F19" s="172" t="s">
        <v>449</v>
      </c>
      <c r="G19" s="172" t="s">
        <v>195</v>
      </c>
      <c r="H19" s="1414"/>
      <c r="I19" s="378"/>
      <c r="J19" s="593"/>
    </row>
    <row r="20" spans="1:27" s="194" customFormat="1" ht="55.15" customHeight="1">
      <c r="A20" s="1330" t="s">
        <v>441</v>
      </c>
      <c r="B20" s="411" t="s">
        <v>450</v>
      </c>
      <c r="C20" s="409">
        <v>1068.9166666666667</v>
      </c>
      <c r="D20" s="172" t="s">
        <v>443</v>
      </c>
      <c r="E20" s="1002" t="s">
        <v>451</v>
      </c>
      <c r="F20" s="172" t="s">
        <v>452</v>
      </c>
      <c r="G20" s="172" t="s">
        <v>195</v>
      </c>
      <c r="H20" s="1415"/>
      <c r="I20" s="410"/>
      <c r="J20" s="463"/>
    </row>
    <row r="21" spans="1:27" s="208" customFormat="1" ht="57.75" customHeight="1">
      <c r="A21" s="1359" t="s">
        <v>488</v>
      </c>
      <c r="B21" s="376" t="s">
        <v>227</v>
      </c>
      <c r="C21" s="377" t="s">
        <v>210</v>
      </c>
      <c r="D21" s="193" t="s">
        <v>158</v>
      </c>
      <c r="E21" s="382" t="s">
        <v>495</v>
      </c>
      <c r="F21" s="423" t="s">
        <v>496</v>
      </c>
      <c r="G21" s="172" t="s">
        <v>186</v>
      </c>
      <c r="H21" s="1416" t="s">
        <v>1876</v>
      </c>
      <c r="I21" s="379"/>
      <c r="J21" s="437"/>
    </row>
    <row r="22" spans="1:27" s="161" customFormat="1" ht="52">
      <c r="A22" s="1357" t="s">
        <v>791</v>
      </c>
      <c r="B22" s="424" t="s">
        <v>801</v>
      </c>
      <c r="C22" s="426">
        <v>3</v>
      </c>
      <c r="D22" s="536" t="s">
        <v>158</v>
      </c>
      <c r="E22" s="382" t="s">
        <v>802</v>
      </c>
      <c r="F22" s="537">
        <v>3500</v>
      </c>
      <c r="G22" s="425" t="s">
        <v>123</v>
      </c>
      <c r="H22" s="1417" t="s">
        <v>803</v>
      </c>
      <c r="I22" s="538"/>
      <c r="J22" s="593"/>
    </row>
    <row r="23" spans="1:27" s="161" customFormat="1" ht="52.9" customHeight="1">
      <c r="A23" s="1329" t="s">
        <v>791</v>
      </c>
      <c r="B23" s="424" t="s">
        <v>801</v>
      </c>
      <c r="C23" s="426">
        <v>0</v>
      </c>
      <c r="D23" s="536" t="s">
        <v>804</v>
      </c>
      <c r="E23" s="382" t="s">
        <v>805</v>
      </c>
      <c r="F23" s="537">
        <v>1000</v>
      </c>
      <c r="G23" s="425" t="s">
        <v>123</v>
      </c>
      <c r="H23" s="1417" t="s">
        <v>803</v>
      </c>
      <c r="I23" s="538"/>
      <c r="J23" s="593"/>
    </row>
    <row r="24" spans="1:27" s="161" customFormat="1" ht="52.9" customHeight="1">
      <c r="A24" s="1329" t="s">
        <v>791</v>
      </c>
      <c r="B24" s="424" t="s">
        <v>806</v>
      </c>
      <c r="C24" s="426">
        <v>0</v>
      </c>
      <c r="D24" s="536" t="s">
        <v>158</v>
      </c>
      <c r="E24" s="382" t="s">
        <v>807</v>
      </c>
      <c r="F24" s="537">
        <v>6000</v>
      </c>
      <c r="G24" s="425" t="s">
        <v>123</v>
      </c>
      <c r="H24" s="1417" t="s">
        <v>803</v>
      </c>
      <c r="I24" s="538"/>
      <c r="J24" s="593"/>
    </row>
    <row r="25" spans="1:27" s="161" customFormat="1" ht="59.25" customHeight="1">
      <c r="A25" s="1329" t="s">
        <v>791</v>
      </c>
      <c r="B25" s="424" t="s">
        <v>806</v>
      </c>
      <c r="C25" s="426">
        <v>0</v>
      </c>
      <c r="D25" s="536" t="s">
        <v>804</v>
      </c>
      <c r="E25" s="382" t="s">
        <v>808</v>
      </c>
      <c r="F25" s="537">
        <v>1000</v>
      </c>
      <c r="G25" s="425" t="s">
        <v>123</v>
      </c>
      <c r="H25" s="1417" t="s">
        <v>803</v>
      </c>
      <c r="I25" s="538"/>
      <c r="J25" s="593"/>
    </row>
    <row r="26" spans="1:27" s="161" customFormat="1" ht="59.25" customHeight="1">
      <c r="A26" s="1329" t="s">
        <v>791</v>
      </c>
      <c r="B26" s="424" t="s">
        <v>809</v>
      </c>
      <c r="C26" s="426">
        <v>5</v>
      </c>
      <c r="D26" s="536" t="s">
        <v>158</v>
      </c>
      <c r="E26" s="382" t="s">
        <v>810</v>
      </c>
      <c r="F26" s="537">
        <v>1500</v>
      </c>
      <c r="G26" s="425" t="s">
        <v>123</v>
      </c>
      <c r="H26" s="1417" t="s">
        <v>803</v>
      </c>
      <c r="I26" s="538"/>
      <c r="J26" s="593"/>
    </row>
    <row r="27" spans="1:27" s="194" customFormat="1" ht="52">
      <c r="A27" s="1329" t="s">
        <v>791</v>
      </c>
      <c r="B27" s="424" t="s">
        <v>809</v>
      </c>
      <c r="C27" s="426">
        <v>0</v>
      </c>
      <c r="D27" s="536" t="s">
        <v>804</v>
      </c>
      <c r="E27" s="382" t="s">
        <v>811</v>
      </c>
      <c r="F27" s="537">
        <v>1000</v>
      </c>
      <c r="G27" s="425" t="s">
        <v>123</v>
      </c>
      <c r="H27" s="1417" t="s">
        <v>803</v>
      </c>
      <c r="I27" s="538"/>
      <c r="J27" s="463"/>
    </row>
    <row r="28" spans="1:27" s="194" customFormat="1" ht="52.9" customHeight="1">
      <c r="A28" s="1329" t="s">
        <v>791</v>
      </c>
      <c r="B28" s="424" t="s">
        <v>812</v>
      </c>
      <c r="C28" s="426">
        <v>0</v>
      </c>
      <c r="D28" s="536" t="s">
        <v>158</v>
      </c>
      <c r="E28" s="382" t="s">
        <v>813</v>
      </c>
      <c r="F28" s="537">
        <v>2000</v>
      </c>
      <c r="G28" s="425" t="s">
        <v>123</v>
      </c>
      <c r="H28" s="1417" t="s">
        <v>803</v>
      </c>
      <c r="I28" s="538"/>
      <c r="J28" s="463"/>
    </row>
    <row r="29" spans="1:27" s="194" customFormat="1" ht="52">
      <c r="A29" s="1329" t="s">
        <v>791</v>
      </c>
      <c r="B29" s="424" t="s">
        <v>812</v>
      </c>
      <c r="C29" s="426">
        <v>0</v>
      </c>
      <c r="D29" s="536" t="s">
        <v>804</v>
      </c>
      <c r="E29" s="382" t="s">
        <v>814</v>
      </c>
      <c r="F29" s="537">
        <v>1000</v>
      </c>
      <c r="G29" s="425" t="s">
        <v>123</v>
      </c>
      <c r="H29" s="1417" t="s">
        <v>803</v>
      </c>
      <c r="I29" s="538"/>
      <c r="J29" s="463"/>
    </row>
    <row r="30" spans="1:27" s="161" customFormat="1" ht="87" customHeight="1">
      <c r="A30" s="1329" t="s">
        <v>791</v>
      </c>
      <c r="B30" s="424" t="s">
        <v>815</v>
      </c>
      <c r="C30" s="426">
        <v>142</v>
      </c>
      <c r="D30" s="536" t="s">
        <v>158</v>
      </c>
      <c r="E30" s="382" t="s">
        <v>816</v>
      </c>
      <c r="F30" s="537" t="s">
        <v>1861</v>
      </c>
      <c r="G30" s="425" t="s">
        <v>123</v>
      </c>
      <c r="H30" s="1417" t="s">
        <v>817</v>
      </c>
      <c r="I30" s="538"/>
      <c r="J30" s="593"/>
    </row>
    <row r="31" spans="1:27" s="161" customFormat="1" ht="52">
      <c r="A31" s="1329" t="s">
        <v>791</v>
      </c>
      <c r="B31" s="539" t="s">
        <v>815</v>
      </c>
      <c r="C31" s="517">
        <v>42</v>
      </c>
      <c r="D31" s="518" t="s">
        <v>804</v>
      </c>
      <c r="E31" s="382" t="s">
        <v>818</v>
      </c>
      <c r="F31" s="540" t="s">
        <v>1862</v>
      </c>
      <c r="G31" s="425" t="s">
        <v>123</v>
      </c>
      <c r="H31" s="1417" t="s">
        <v>819</v>
      </c>
      <c r="I31" s="538"/>
      <c r="J31" s="593"/>
    </row>
    <row r="32" spans="1:27" s="161" customFormat="1" ht="63.65" customHeight="1">
      <c r="A32" s="1329" t="s">
        <v>791</v>
      </c>
      <c r="B32" s="539" t="s">
        <v>820</v>
      </c>
      <c r="C32" s="517" t="s">
        <v>1863</v>
      </c>
      <c r="D32" s="518" t="s">
        <v>821</v>
      </c>
      <c r="E32" s="382" t="s">
        <v>822</v>
      </c>
      <c r="F32" s="540" t="s">
        <v>823</v>
      </c>
      <c r="G32" s="425" t="s">
        <v>186</v>
      </c>
      <c r="H32" s="1417" t="s">
        <v>824</v>
      </c>
      <c r="I32" s="538"/>
      <c r="J32" s="593"/>
    </row>
    <row r="33" spans="1:10" s="194" customFormat="1" ht="39">
      <c r="A33" s="1329" t="s">
        <v>791</v>
      </c>
      <c r="B33" s="539" t="s">
        <v>820</v>
      </c>
      <c r="C33" s="426" t="s">
        <v>291</v>
      </c>
      <c r="D33" s="536" t="s">
        <v>804</v>
      </c>
      <c r="E33" s="382" t="s">
        <v>1785</v>
      </c>
      <c r="F33" s="540">
        <v>100</v>
      </c>
      <c r="G33" s="425" t="s">
        <v>186</v>
      </c>
      <c r="H33" s="1417" t="s">
        <v>825</v>
      </c>
      <c r="I33" s="538"/>
      <c r="J33" s="463"/>
    </row>
    <row r="34" spans="1:10" s="194" customFormat="1" ht="117">
      <c r="A34" s="1329" t="s">
        <v>791</v>
      </c>
      <c r="B34" s="424" t="s">
        <v>1864</v>
      </c>
      <c r="C34" s="426">
        <v>2</v>
      </c>
      <c r="D34" s="536" t="s">
        <v>1865</v>
      </c>
      <c r="E34" s="382" t="s">
        <v>1866</v>
      </c>
      <c r="F34" s="540" t="s">
        <v>1867</v>
      </c>
      <c r="G34" s="425" t="s">
        <v>123</v>
      </c>
      <c r="H34" s="1417" t="s">
        <v>1868</v>
      </c>
      <c r="I34" s="538"/>
      <c r="J34" s="463"/>
    </row>
    <row r="35" spans="1:10" s="194" customFormat="1" ht="117">
      <c r="A35" s="1329" t="s">
        <v>791</v>
      </c>
      <c r="B35" s="424" t="s">
        <v>1869</v>
      </c>
      <c r="C35" s="426">
        <v>9</v>
      </c>
      <c r="D35" s="536" t="s">
        <v>1865</v>
      </c>
      <c r="E35" s="382" t="s">
        <v>1866</v>
      </c>
      <c r="F35" s="540" t="s">
        <v>1867</v>
      </c>
      <c r="G35" s="425" t="s">
        <v>123</v>
      </c>
      <c r="H35" s="1417" t="s">
        <v>1868</v>
      </c>
      <c r="I35" s="538"/>
      <c r="J35" s="463"/>
    </row>
    <row r="36" spans="1:10" s="194" customFormat="1" ht="52.9" customHeight="1">
      <c r="A36" s="1329" t="s">
        <v>791</v>
      </c>
      <c r="B36" s="424" t="s">
        <v>1870</v>
      </c>
      <c r="C36" s="426">
        <v>0</v>
      </c>
      <c r="D36" s="536" t="s">
        <v>158</v>
      </c>
      <c r="E36" s="382" t="s">
        <v>1871</v>
      </c>
      <c r="F36" s="537">
        <v>3000</v>
      </c>
      <c r="G36" s="425" t="s">
        <v>123</v>
      </c>
      <c r="H36" s="1417" t="s">
        <v>1872</v>
      </c>
      <c r="I36" s="538"/>
      <c r="J36" s="463"/>
    </row>
    <row r="37" spans="1:10" s="194" customFormat="1" ht="52.9" customHeight="1">
      <c r="A37" s="1329" t="s">
        <v>791</v>
      </c>
      <c r="B37" s="424" t="s">
        <v>826</v>
      </c>
      <c r="C37" s="426">
        <v>20</v>
      </c>
      <c r="D37" s="536" t="s">
        <v>158</v>
      </c>
      <c r="E37" s="382" t="s">
        <v>827</v>
      </c>
      <c r="F37" s="537">
        <v>3500</v>
      </c>
      <c r="G37" s="425" t="s">
        <v>123</v>
      </c>
      <c r="H37" s="1417" t="s">
        <v>803</v>
      </c>
      <c r="I37" s="538"/>
      <c r="J37" s="463"/>
    </row>
    <row r="38" spans="1:10" s="194" customFormat="1" ht="52.9" customHeight="1">
      <c r="A38" s="1329" t="s">
        <v>791</v>
      </c>
      <c r="B38" s="424" t="s">
        <v>826</v>
      </c>
      <c r="C38" s="426">
        <v>1</v>
      </c>
      <c r="D38" s="536" t="s">
        <v>804</v>
      </c>
      <c r="E38" s="382" t="s">
        <v>828</v>
      </c>
      <c r="F38" s="537">
        <v>1000</v>
      </c>
      <c r="G38" s="425" t="s">
        <v>123</v>
      </c>
      <c r="H38" s="1417" t="s">
        <v>803</v>
      </c>
      <c r="I38" s="538"/>
      <c r="J38" s="463"/>
    </row>
    <row r="39" spans="1:10" s="194" customFormat="1" ht="52.9" customHeight="1">
      <c r="A39" s="1329" t="s">
        <v>791</v>
      </c>
      <c r="B39" s="424" t="s">
        <v>829</v>
      </c>
      <c r="C39" s="426">
        <v>30</v>
      </c>
      <c r="D39" s="536" t="s">
        <v>158</v>
      </c>
      <c r="E39" s="382" t="s">
        <v>827</v>
      </c>
      <c r="F39" s="537">
        <v>1500</v>
      </c>
      <c r="G39" s="425" t="s">
        <v>123</v>
      </c>
      <c r="H39" s="1417" t="s">
        <v>803</v>
      </c>
      <c r="I39" s="538"/>
      <c r="J39" s="463"/>
    </row>
    <row r="40" spans="1:10" s="194" customFormat="1" ht="52.9" customHeight="1">
      <c r="A40" s="1329" t="s">
        <v>791</v>
      </c>
      <c r="B40" s="424" t="s">
        <v>829</v>
      </c>
      <c r="C40" s="426">
        <v>1</v>
      </c>
      <c r="D40" s="536" t="s">
        <v>804</v>
      </c>
      <c r="E40" s="382" t="s">
        <v>828</v>
      </c>
      <c r="F40" s="537">
        <v>1000</v>
      </c>
      <c r="G40" s="425" t="s">
        <v>123</v>
      </c>
      <c r="H40" s="1417" t="s">
        <v>803</v>
      </c>
      <c r="I40" s="538"/>
      <c r="J40" s="463"/>
    </row>
    <row r="41" spans="1:10" s="194" customFormat="1" ht="52.9" customHeight="1">
      <c r="A41" s="1329" t="s">
        <v>791</v>
      </c>
      <c r="B41" s="424" t="s">
        <v>830</v>
      </c>
      <c r="C41" s="426">
        <v>1</v>
      </c>
      <c r="D41" s="536" t="s">
        <v>158</v>
      </c>
      <c r="E41" s="382" t="s">
        <v>831</v>
      </c>
      <c r="F41" s="537">
        <v>2000</v>
      </c>
      <c r="G41" s="425" t="s">
        <v>123</v>
      </c>
      <c r="H41" s="1417" t="s">
        <v>803</v>
      </c>
      <c r="I41" s="538"/>
      <c r="J41" s="463"/>
    </row>
    <row r="42" spans="1:10" s="194" customFormat="1" ht="52.9" customHeight="1">
      <c r="A42" s="1329" t="s">
        <v>791</v>
      </c>
      <c r="B42" s="424" t="s">
        <v>830</v>
      </c>
      <c r="C42" s="426">
        <v>1</v>
      </c>
      <c r="D42" s="536" t="s">
        <v>804</v>
      </c>
      <c r="E42" s="382" t="s">
        <v>832</v>
      </c>
      <c r="F42" s="537">
        <v>1000</v>
      </c>
      <c r="G42" s="425" t="s">
        <v>123</v>
      </c>
      <c r="H42" s="1417" t="s">
        <v>803</v>
      </c>
      <c r="I42" s="538"/>
      <c r="J42" s="463"/>
    </row>
    <row r="43" spans="1:10" s="194" customFormat="1" ht="52.9" customHeight="1">
      <c r="A43" s="1329" t="s">
        <v>791</v>
      </c>
      <c r="B43" s="424" t="s">
        <v>833</v>
      </c>
      <c r="C43" s="426">
        <v>4</v>
      </c>
      <c r="D43" s="536" t="s">
        <v>158</v>
      </c>
      <c r="E43" s="382" t="s">
        <v>1786</v>
      </c>
      <c r="F43" s="537" t="s">
        <v>1873</v>
      </c>
      <c r="G43" s="425" t="s">
        <v>123</v>
      </c>
      <c r="H43" s="1417" t="s">
        <v>803</v>
      </c>
      <c r="I43" s="538"/>
      <c r="J43" s="463"/>
    </row>
    <row r="44" spans="1:10" s="194" customFormat="1" ht="52.9" customHeight="1">
      <c r="A44" s="1329" t="s">
        <v>791</v>
      </c>
      <c r="B44" s="424" t="s">
        <v>833</v>
      </c>
      <c r="C44" s="426">
        <v>1</v>
      </c>
      <c r="D44" s="536" t="s">
        <v>804</v>
      </c>
      <c r="E44" s="382" t="s">
        <v>1787</v>
      </c>
      <c r="F44" s="537">
        <v>1000</v>
      </c>
      <c r="G44" s="425" t="s">
        <v>123</v>
      </c>
      <c r="H44" s="1417" t="s">
        <v>803</v>
      </c>
      <c r="I44" s="538"/>
      <c r="J44" s="463"/>
    </row>
    <row r="45" spans="1:10" s="194" customFormat="1" ht="52.9" customHeight="1">
      <c r="A45" s="1329" t="s">
        <v>791</v>
      </c>
      <c r="B45" s="424" t="s">
        <v>834</v>
      </c>
      <c r="C45" s="426">
        <v>0</v>
      </c>
      <c r="D45" s="536" t="s">
        <v>158</v>
      </c>
      <c r="E45" s="382" t="s">
        <v>1788</v>
      </c>
      <c r="F45" s="537">
        <v>6000</v>
      </c>
      <c r="G45" s="425" t="s">
        <v>123</v>
      </c>
      <c r="H45" s="1417" t="s">
        <v>803</v>
      </c>
      <c r="I45" s="538"/>
      <c r="J45" s="463"/>
    </row>
    <row r="46" spans="1:10" s="194" customFormat="1" ht="52.9" customHeight="1">
      <c r="A46" s="1329" t="s">
        <v>791</v>
      </c>
      <c r="B46" s="424" t="s">
        <v>834</v>
      </c>
      <c r="C46" s="426">
        <v>0</v>
      </c>
      <c r="D46" s="536" t="s">
        <v>804</v>
      </c>
      <c r="E46" s="382" t="s">
        <v>1789</v>
      </c>
      <c r="F46" s="537">
        <v>1000</v>
      </c>
      <c r="G46" s="425" t="s">
        <v>123</v>
      </c>
      <c r="H46" s="1417" t="s">
        <v>803</v>
      </c>
      <c r="I46" s="538"/>
      <c r="J46" s="463"/>
    </row>
    <row r="47" spans="1:10" s="194" customFormat="1" ht="52.9" customHeight="1">
      <c r="A47" s="1329" t="s">
        <v>791</v>
      </c>
      <c r="B47" s="424" t="s">
        <v>835</v>
      </c>
      <c r="C47" s="426">
        <v>2</v>
      </c>
      <c r="D47" s="536" t="s">
        <v>158</v>
      </c>
      <c r="E47" s="382" t="s">
        <v>836</v>
      </c>
      <c r="F47" s="537">
        <v>5000</v>
      </c>
      <c r="G47" s="425" t="s">
        <v>123</v>
      </c>
      <c r="H47" s="1417" t="s">
        <v>803</v>
      </c>
      <c r="I47" s="538"/>
      <c r="J47" s="463"/>
    </row>
    <row r="48" spans="1:10" s="194" customFormat="1" ht="52.9" customHeight="1">
      <c r="A48" s="1329" t="s">
        <v>791</v>
      </c>
      <c r="B48" s="424" t="s">
        <v>835</v>
      </c>
      <c r="C48" s="426">
        <v>0</v>
      </c>
      <c r="D48" s="536" t="s">
        <v>804</v>
      </c>
      <c r="E48" s="382" t="s">
        <v>837</v>
      </c>
      <c r="F48" s="537">
        <v>1000</v>
      </c>
      <c r="G48" s="425" t="s">
        <v>123</v>
      </c>
      <c r="H48" s="1417" t="s">
        <v>803</v>
      </c>
      <c r="I48" s="538"/>
      <c r="J48" s="463"/>
    </row>
    <row r="49" spans="1:10" s="194" customFormat="1" ht="52.9" customHeight="1">
      <c r="A49" s="1329" t="s">
        <v>791</v>
      </c>
      <c r="B49" s="424" t="s">
        <v>838</v>
      </c>
      <c r="C49" s="426">
        <v>0</v>
      </c>
      <c r="D49" s="536" t="s">
        <v>158</v>
      </c>
      <c r="E49" s="382" t="s">
        <v>839</v>
      </c>
      <c r="F49" s="537">
        <v>5000</v>
      </c>
      <c r="G49" s="425" t="s">
        <v>123</v>
      </c>
      <c r="H49" s="1417" t="s">
        <v>803</v>
      </c>
      <c r="I49" s="538"/>
      <c r="J49" s="463"/>
    </row>
    <row r="50" spans="1:10" s="194" customFormat="1" ht="52.9" customHeight="1">
      <c r="A50" s="1329" t="s">
        <v>791</v>
      </c>
      <c r="B50" s="424" t="s">
        <v>838</v>
      </c>
      <c r="C50" s="426">
        <v>0</v>
      </c>
      <c r="D50" s="536" t="s">
        <v>804</v>
      </c>
      <c r="E50" s="382" t="s">
        <v>840</v>
      </c>
      <c r="F50" s="537">
        <v>1000</v>
      </c>
      <c r="G50" s="425" t="s">
        <v>123</v>
      </c>
      <c r="H50" s="1417" t="s">
        <v>803</v>
      </c>
      <c r="I50" s="538"/>
      <c r="J50" s="463"/>
    </row>
    <row r="51" spans="1:10" s="194" customFormat="1" ht="52.9" customHeight="1">
      <c r="A51" s="1329" t="s">
        <v>791</v>
      </c>
      <c r="B51" s="424" t="s">
        <v>841</v>
      </c>
      <c r="C51" s="426">
        <v>0</v>
      </c>
      <c r="D51" s="536" t="s">
        <v>158</v>
      </c>
      <c r="E51" s="382" t="s">
        <v>842</v>
      </c>
      <c r="F51" s="537">
        <v>4500</v>
      </c>
      <c r="G51" s="425" t="s">
        <v>123</v>
      </c>
      <c r="H51" s="1417" t="s">
        <v>803</v>
      </c>
      <c r="I51" s="538"/>
      <c r="J51" s="463"/>
    </row>
    <row r="52" spans="1:10" s="194" customFormat="1" ht="52.9" customHeight="1">
      <c r="A52" s="1329" t="s">
        <v>791</v>
      </c>
      <c r="B52" s="424" t="s">
        <v>841</v>
      </c>
      <c r="C52" s="426">
        <v>0</v>
      </c>
      <c r="D52" s="536" t="s">
        <v>804</v>
      </c>
      <c r="E52" s="382" t="s">
        <v>843</v>
      </c>
      <c r="F52" s="537">
        <v>1000</v>
      </c>
      <c r="G52" s="425" t="s">
        <v>123</v>
      </c>
      <c r="H52" s="1417" t="s">
        <v>803</v>
      </c>
      <c r="I52" s="538"/>
      <c r="J52" s="463"/>
    </row>
    <row r="53" spans="1:10" s="194" customFormat="1" ht="52.9" customHeight="1">
      <c r="A53" s="1329" t="s">
        <v>791</v>
      </c>
      <c r="B53" s="424" t="s">
        <v>844</v>
      </c>
      <c r="C53" s="426">
        <v>53</v>
      </c>
      <c r="D53" s="536" t="s">
        <v>158</v>
      </c>
      <c r="E53" s="382" t="s">
        <v>845</v>
      </c>
      <c r="F53" s="537">
        <v>3000</v>
      </c>
      <c r="G53" s="425" t="s">
        <v>123</v>
      </c>
      <c r="H53" s="1417" t="s">
        <v>803</v>
      </c>
      <c r="I53" s="538"/>
      <c r="J53" s="463"/>
    </row>
    <row r="54" spans="1:10" s="194" customFormat="1" ht="52.9" customHeight="1">
      <c r="A54" s="1329" t="s">
        <v>791</v>
      </c>
      <c r="B54" s="424" t="s">
        <v>844</v>
      </c>
      <c r="C54" s="426">
        <v>6</v>
      </c>
      <c r="D54" s="536" t="s">
        <v>804</v>
      </c>
      <c r="E54" s="382" t="s">
        <v>846</v>
      </c>
      <c r="F54" s="537">
        <v>1000</v>
      </c>
      <c r="G54" s="425" t="s">
        <v>123</v>
      </c>
      <c r="H54" s="1417" t="s">
        <v>803</v>
      </c>
      <c r="I54" s="538"/>
      <c r="J54" s="463"/>
    </row>
    <row r="55" spans="1:10" s="194" customFormat="1" ht="52.9" customHeight="1">
      <c r="A55" s="1329" t="s">
        <v>791</v>
      </c>
      <c r="B55" s="424" t="s">
        <v>1790</v>
      </c>
      <c r="C55" s="426">
        <v>48</v>
      </c>
      <c r="D55" s="536" t="s">
        <v>158</v>
      </c>
      <c r="E55" s="382" t="s">
        <v>847</v>
      </c>
      <c r="F55" s="537">
        <v>3000</v>
      </c>
      <c r="G55" s="425" t="s">
        <v>123</v>
      </c>
      <c r="H55" s="1417" t="s">
        <v>803</v>
      </c>
      <c r="I55" s="538"/>
      <c r="J55" s="463"/>
    </row>
    <row r="56" spans="1:10" s="194" customFormat="1" ht="52.9" customHeight="1">
      <c r="A56" s="1329" t="s">
        <v>791</v>
      </c>
      <c r="B56" s="424" t="s">
        <v>1790</v>
      </c>
      <c r="C56" s="426">
        <v>3</v>
      </c>
      <c r="D56" s="536" t="s">
        <v>804</v>
      </c>
      <c r="E56" s="382" t="s">
        <v>848</v>
      </c>
      <c r="F56" s="537">
        <v>1000</v>
      </c>
      <c r="G56" s="425" t="s">
        <v>123</v>
      </c>
      <c r="H56" s="1417" t="s">
        <v>803</v>
      </c>
      <c r="I56" s="538"/>
      <c r="J56" s="463"/>
    </row>
    <row r="57" spans="1:10" s="194" customFormat="1" ht="52.9" customHeight="1">
      <c r="A57" s="1329" t="s">
        <v>791</v>
      </c>
      <c r="B57" s="424" t="s">
        <v>849</v>
      </c>
      <c r="C57" s="426">
        <v>8</v>
      </c>
      <c r="D57" s="536" t="s">
        <v>158</v>
      </c>
      <c r="E57" s="382" t="s">
        <v>850</v>
      </c>
      <c r="F57" s="537">
        <v>3000</v>
      </c>
      <c r="G57" s="425" t="s">
        <v>123</v>
      </c>
      <c r="H57" s="1417" t="s">
        <v>803</v>
      </c>
      <c r="I57" s="538"/>
      <c r="J57" s="463"/>
    </row>
    <row r="58" spans="1:10" s="194" customFormat="1" ht="52.9" customHeight="1">
      <c r="A58" s="1330" t="s">
        <v>791</v>
      </c>
      <c r="B58" s="424" t="s">
        <v>849</v>
      </c>
      <c r="C58" s="426">
        <v>2</v>
      </c>
      <c r="D58" s="536" t="s">
        <v>804</v>
      </c>
      <c r="E58" s="382" t="s">
        <v>1791</v>
      </c>
      <c r="F58" s="537">
        <v>1000</v>
      </c>
      <c r="G58" s="425" t="s">
        <v>123</v>
      </c>
      <c r="H58" s="1417" t="s">
        <v>803</v>
      </c>
      <c r="I58" s="538"/>
      <c r="J58" s="463"/>
    </row>
    <row r="59" spans="1:10" s="208" customFormat="1" ht="123" customHeight="1">
      <c r="A59" s="1359" t="s">
        <v>1255</v>
      </c>
      <c r="B59" s="376" t="s">
        <v>1287</v>
      </c>
      <c r="C59" s="193" t="s">
        <v>1288</v>
      </c>
      <c r="D59" s="193" t="s">
        <v>1289</v>
      </c>
      <c r="E59" s="692" t="s">
        <v>1287</v>
      </c>
      <c r="F59" s="376" t="s">
        <v>1287</v>
      </c>
      <c r="G59" s="172" t="s">
        <v>465</v>
      </c>
      <c r="H59" s="1414" t="s">
        <v>1290</v>
      </c>
      <c r="I59" s="378"/>
      <c r="J59" s="437"/>
    </row>
    <row r="60" spans="1:10" s="208" customFormat="1" ht="18" customHeight="1">
      <c r="A60" s="1359" t="s">
        <v>949</v>
      </c>
      <c r="B60" s="376"/>
      <c r="C60" s="377"/>
      <c r="D60" s="193"/>
      <c r="E60" s="382"/>
      <c r="F60" s="423"/>
      <c r="G60" s="172"/>
      <c r="H60" s="1414"/>
      <c r="I60" s="378"/>
      <c r="J60" s="437"/>
    </row>
    <row r="61" spans="1:10" s="161" customFormat="1" ht="39">
      <c r="A61" s="1357" t="s">
        <v>223</v>
      </c>
      <c r="B61" s="560" t="s">
        <v>227</v>
      </c>
      <c r="C61" s="232">
        <v>152</v>
      </c>
      <c r="D61" s="231" t="s">
        <v>229</v>
      </c>
      <c r="E61" s="233" t="s">
        <v>257</v>
      </c>
      <c r="F61" s="169">
        <v>2900</v>
      </c>
      <c r="G61" s="234" t="s">
        <v>186</v>
      </c>
      <c r="H61" s="1418" t="s">
        <v>1895</v>
      </c>
      <c r="I61" s="236"/>
      <c r="J61" s="593"/>
    </row>
    <row r="62" spans="1:10" s="161" customFormat="1" ht="39">
      <c r="A62" s="1329" t="s">
        <v>223</v>
      </c>
      <c r="B62" s="560" t="s">
        <v>227</v>
      </c>
      <c r="C62" s="235">
        <v>8</v>
      </c>
      <c r="D62" s="231" t="s">
        <v>253</v>
      </c>
      <c r="E62" s="233" t="s">
        <v>228</v>
      </c>
      <c r="F62" s="169">
        <v>3500</v>
      </c>
      <c r="G62" s="234" t="s">
        <v>186</v>
      </c>
      <c r="H62" s="1418" t="s">
        <v>1896</v>
      </c>
      <c r="I62" s="236"/>
      <c r="J62" s="593"/>
    </row>
    <row r="63" spans="1:10" s="194" customFormat="1" ht="39">
      <c r="A63" s="1329" t="s">
        <v>223</v>
      </c>
      <c r="B63" s="560" t="s">
        <v>227</v>
      </c>
      <c r="C63" s="232">
        <v>1163</v>
      </c>
      <c r="D63" s="231" t="s">
        <v>230</v>
      </c>
      <c r="E63" s="233" t="s">
        <v>231</v>
      </c>
      <c r="F63" s="169">
        <v>1250</v>
      </c>
      <c r="G63" s="234" t="s">
        <v>186</v>
      </c>
      <c r="H63" s="1418" t="s">
        <v>1897</v>
      </c>
      <c r="I63" s="236"/>
      <c r="J63" s="463"/>
    </row>
    <row r="64" spans="1:10" s="161" customFormat="1" ht="78">
      <c r="A64" s="1330" t="s">
        <v>223</v>
      </c>
      <c r="B64" s="560" t="s">
        <v>227</v>
      </c>
      <c r="C64" s="232">
        <v>12</v>
      </c>
      <c r="D64" s="231" t="s">
        <v>232</v>
      </c>
      <c r="E64" s="233" t="s">
        <v>233</v>
      </c>
      <c r="F64" s="236">
        <v>2000</v>
      </c>
      <c r="G64" s="237" t="s">
        <v>186</v>
      </c>
      <c r="H64" s="1418" t="s">
        <v>1898</v>
      </c>
      <c r="I64" s="236"/>
      <c r="J64" s="593"/>
    </row>
    <row r="65" spans="1:12" s="208" customFormat="1" ht="52">
      <c r="A65" s="1359" t="s">
        <v>1806</v>
      </c>
      <c r="B65" s="235" t="s">
        <v>2220</v>
      </c>
      <c r="C65" s="232"/>
      <c r="D65" s="237" t="s">
        <v>2221</v>
      </c>
      <c r="E65" s="163" t="s">
        <v>2222</v>
      </c>
      <c r="F65" s="475" t="s">
        <v>2223</v>
      </c>
      <c r="G65" s="237" t="s">
        <v>186</v>
      </c>
      <c r="H65" s="520"/>
      <c r="I65" s="163"/>
      <c r="J65" s="437"/>
    </row>
    <row r="66" spans="1:12" s="201" customFormat="1" ht="26">
      <c r="A66" s="1357" t="s">
        <v>1483</v>
      </c>
      <c r="B66" s="376" t="s">
        <v>2270</v>
      </c>
      <c r="C66" s="190">
        <v>50</v>
      </c>
      <c r="D66" s="193" t="s">
        <v>194</v>
      </c>
      <c r="E66" s="1002" t="s">
        <v>1485</v>
      </c>
      <c r="F66" s="244" t="s">
        <v>1486</v>
      </c>
      <c r="G66" s="172" t="s">
        <v>185</v>
      </c>
      <c r="H66" s="1414" t="s">
        <v>1487</v>
      </c>
      <c r="I66" s="378"/>
    </row>
    <row r="67" spans="1:12" s="208" customFormat="1" ht="26">
      <c r="A67" s="1329" t="s">
        <v>1483</v>
      </c>
      <c r="B67" s="376" t="s">
        <v>841</v>
      </c>
      <c r="C67" s="190">
        <v>314</v>
      </c>
      <c r="D67" s="193" t="s">
        <v>194</v>
      </c>
      <c r="E67" s="1002" t="s">
        <v>1485</v>
      </c>
      <c r="F67" s="244" t="s">
        <v>1486</v>
      </c>
      <c r="G67" s="172" t="s">
        <v>185</v>
      </c>
      <c r="H67" s="1414" t="s">
        <v>1487</v>
      </c>
      <c r="I67" s="378"/>
    </row>
    <row r="68" spans="1:12" s="208" customFormat="1" ht="91">
      <c r="A68" s="1329" t="s">
        <v>1483</v>
      </c>
      <c r="B68" s="376" t="s">
        <v>2716</v>
      </c>
      <c r="C68" s="190">
        <v>2070</v>
      </c>
      <c r="D68" s="193" t="s">
        <v>194</v>
      </c>
      <c r="E68" s="1002" t="s">
        <v>1485</v>
      </c>
      <c r="F68" s="244" t="s">
        <v>1486</v>
      </c>
      <c r="G68" s="172" t="s">
        <v>185</v>
      </c>
      <c r="H68" s="1414" t="s">
        <v>1487</v>
      </c>
      <c r="I68" s="378"/>
    </row>
    <row r="69" spans="1:12" s="208" customFormat="1" ht="117">
      <c r="A69" s="1329" t="s">
        <v>1483</v>
      </c>
      <c r="B69" s="376" t="s">
        <v>2271</v>
      </c>
      <c r="C69" s="190">
        <v>5176</v>
      </c>
      <c r="D69" s="193" t="s">
        <v>194</v>
      </c>
      <c r="E69" s="1002" t="s">
        <v>1485</v>
      </c>
      <c r="F69" s="244" t="s">
        <v>1486</v>
      </c>
      <c r="G69" s="172" t="s">
        <v>185</v>
      </c>
      <c r="H69" s="1414" t="s">
        <v>1487</v>
      </c>
      <c r="I69" s="378"/>
    </row>
    <row r="70" spans="1:12" s="208" customFormat="1" ht="13">
      <c r="A70" s="1359" t="s">
        <v>1807</v>
      </c>
      <c r="B70" s="376"/>
      <c r="C70" s="190"/>
      <c r="D70" s="193"/>
      <c r="E70" s="1002"/>
      <c r="F70" s="244"/>
      <c r="G70" s="172"/>
      <c r="H70" s="1414"/>
      <c r="I70" s="378"/>
    </row>
    <row r="71" spans="1:12" s="208" customFormat="1" ht="37.5" customHeight="1">
      <c r="A71" s="345" t="s">
        <v>870</v>
      </c>
      <c r="B71" s="376"/>
      <c r="C71" s="376"/>
      <c r="D71" s="376"/>
      <c r="E71" s="692"/>
      <c r="F71" s="376"/>
      <c r="G71" s="172"/>
      <c r="H71" s="1419"/>
      <c r="I71" s="376"/>
      <c r="J71" s="437"/>
    </row>
    <row r="72" spans="1:12" s="208" customFormat="1" ht="13.5" customHeight="1">
      <c r="A72" s="1359" t="s">
        <v>983</v>
      </c>
      <c r="B72" s="376" t="s">
        <v>1209</v>
      </c>
      <c r="C72" s="377">
        <v>83</v>
      </c>
      <c r="D72" s="193" t="s">
        <v>1210</v>
      </c>
      <c r="E72" s="382" t="s">
        <v>1</v>
      </c>
      <c r="F72" s="423" t="s">
        <v>1211</v>
      </c>
      <c r="G72" s="172" t="s">
        <v>185</v>
      </c>
      <c r="H72" s="1414"/>
      <c r="I72" s="378"/>
      <c r="J72" s="437"/>
    </row>
    <row r="73" spans="1:12" s="208" customFormat="1" ht="108.65" customHeight="1">
      <c r="A73" s="1359" t="s">
        <v>202</v>
      </c>
      <c r="B73" s="692" t="s">
        <v>1726</v>
      </c>
      <c r="C73" s="377">
        <v>33594</v>
      </c>
      <c r="D73" s="193" t="s">
        <v>194</v>
      </c>
      <c r="E73" s="382" t="s">
        <v>1727</v>
      </c>
      <c r="F73" s="692" t="s">
        <v>1728</v>
      </c>
      <c r="G73" s="172" t="s">
        <v>185</v>
      </c>
      <c r="H73" s="1416"/>
      <c r="I73" s="379" t="s">
        <v>2838</v>
      </c>
      <c r="J73" s="437"/>
    </row>
    <row r="74" spans="1:12" s="208" customFormat="1" ht="39">
      <c r="A74" s="1357" t="s">
        <v>1635</v>
      </c>
      <c r="B74" s="376" t="s">
        <v>1671</v>
      </c>
      <c r="C74" s="377">
        <v>1</v>
      </c>
      <c r="D74" s="193" t="s">
        <v>1672</v>
      </c>
      <c r="E74" s="382" t="s">
        <v>1673</v>
      </c>
      <c r="F74" s="423" t="s">
        <v>1792</v>
      </c>
      <c r="G74" s="172" t="s">
        <v>186</v>
      </c>
      <c r="H74" s="1414"/>
      <c r="I74" s="378"/>
      <c r="J74" s="437"/>
    </row>
    <row r="75" spans="1:12" s="208" customFormat="1" ht="52">
      <c r="A75" s="1330" t="s">
        <v>1635</v>
      </c>
      <c r="B75" s="376" t="s">
        <v>1674</v>
      </c>
      <c r="C75" s="377" t="s">
        <v>1675</v>
      </c>
      <c r="D75" s="193" t="s">
        <v>1672</v>
      </c>
      <c r="E75" s="382" t="s">
        <v>1673</v>
      </c>
      <c r="F75" s="423" t="s">
        <v>1676</v>
      </c>
      <c r="G75" s="172" t="s">
        <v>186</v>
      </c>
      <c r="H75" s="1414" t="s">
        <v>1793</v>
      </c>
      <c r="I75" s="378"/>
      <c r="J75" s="437"/>
    </row>
    <row r="76" spans="1:12" s="208" customFormat="1" ht="38.25" customHeight="1">
      <c r="A76" s="1360" t="s">
        <v>708</v>
      </c>
      <c r="B76" s="926" t="s">
        <v>2358</v>
      </c>
      <c r="C76" s="926" t="s">
        <v>2360</v>
      </c>
      <c r="D76" s="927" t="s">
        <v>194</v>
      </c>
      <c r="E76" s="929" t="s">
        <v>2359</v>
      </c>
      <c r="F76" s="926" t="s">
        <v>2360</v>
      </c>
      <c r="G76" s="172" t="s">
        <v>185</v>
      </c>
      <c r="H76" s="223"/>
      <c r="I76" s="172" t="s">
        <v>2821</v>
      </c>
      <c r="J76" s="12"/>
      <c r="K76" s="9"/>
      <c r="L76" s="9"/>
    </row>
    <row r="77" spans="1:12" s="208" customFormat="1" ht="39">
      <c r="A77" s="1359" t="s">
        <v>1451</v>
      </c>
      <c r="B77" s="376" t="s">
        <v>2377</v>
      </c>
      <c r="C77" s="377">
        <v>948</v>
      </c>
      <c r="D77" s="193" t="s">
        <v>2378</v>
      </c>
      <c r="E77" s="382" t="s">
        <v>2717</v>
      </c>
      <c r="F77" s="423" t="s">
        <v>2379</v>
      </c>
      <c r="G77" s="172" t="s">
        <v>195</v>
      </c>
      <c r="H77" s="1414"/>
      <c r="I77" s="378"/>
      <c r="J77" s="437"/>
    </row>
    <row r="78" spans="1:12" s="161" customFormat="1" ht="13">
      <c r="A78" s="1345" t="s">
        <v>1326</v>
      </c>
      <c r="B78" s="475"/>
      <c r="C78" s="592"/>
      <c r="D78" s="320"/>
      <c r="E78" s="342"/>
      <c r="F78" s="169"/>
      <c r="G78" s="237"/>
      <c r="H78" s="1418"/>
      <c r="I78" s="236"/>
      <c r="J78" s="593"/>
    </row>
    <row r="79" spans="1:12" s="161" customFormat="1" ht="13">
      <c r="A79" s="1345" t="s">
        <v>1808</v>
      </c>
      <c r="B79" s="629"/>
      <c r="C79" s="592"/>
      <c r="D79" s="320"/>
      <c r="E79" s="342"/>
      <c r="F79" s="169"/>
      <c r="G79" s="237"/>
      <c r="H79" s="1418"/>
      <c r="I79" s="236"/>
      <c r="J79" s="593"/>
    </row>
    <row r="80" spans="1:12" s="1028" customFormat="1" ht="26">
      <c r="A80" s="1137" t="s">
        <v>618</v>
      </c>
      <c r="B80" s="1024" t="s">
        <v>635</v>
      </c>
      <c r="C80" s="777" t="s">
        <v>209</v>
      </c>
      <c r="D80" s="1025" t="s">
        <v>636</v>
      </c>
      <c r="E80" s="1070" t="s">
        <v>637</v>
      </c>
      <c r="F80" s="1026" t="s">
        <v>638</v>
      </c>
      <c r="G80" s="353" t="s">
        <v>185</v>
      </c>
      <c r="H80" s="1420" t="s">
        <v>639</v>
      </c>
      <c r="I80" s="1027"/>
    </row>
    <row r="81" spans="1:10" s="1032" customFormat="1" ht="39">
      <c r="A81" s="1192" t="s">
        <v>618</v>
      </c>
      <c r="B81" s="1029" t="s">
        <v>640</v>
      </c>
      <c r="C81" s="1030" t="s">
        <v>209</v>
      </c>
      <c r="D81" s="476" t="s">
        <v>636</v>
      </c>
      <c r="E81" s="514" t="s">
        <v>641</v>
      </c>
      <c r="F81" s="1026" t="s">
        <v>638</v>
      </c>
      <c r="G81" s="353" t="s">
        <v>185</v>
      </c>
      <c r="H81" s="1421" t="s">
        <v>642</v>
      </c>
      <c r="I81" s="1031"/>
    </row>
    <row r="82" spans="1:10" s="1032" customFormat="1" ht="39">
      <c r="A82" s="1192" t="s">
        <v>618</v>
      </c>
      <c r="B82" s="1033" t="s">
        <v>643</v>
      </c>
      <c r="C82" s="476" t="s">
        <v>209</v>
      </c>
      <c r="D82" s="476" t="s">
        <v>636</v>
      </c>
      <c r="E82" s="514" t="s">
        <v>644</v>
      </c>
      <c r="F82" s="1026" t="s">
        <v>638</v>
      </c>
      <c r="G82" s="353" t="s">
        <v>185</v>
      </c>
      <c r="H82" s="1421" t="s">
        <v>642</v>
      </c>
      <c r="I82" s="1031"/>
    </row>
    <row r="83" spans="1:10" s="1032" customFormat="1" ht="39">
      <c r="A83" s="1192" t="s">
        <v>618</v>
      </c>
      <c r="B83" s="1033" t="s">
        <v>645</v>
      </c>
      <c r="C83" s="1020" t="s">
        <v>209</v>
      </c>
      <c r="D83" s="1020" t="s">
        <v>646</v>
      </c>
      <c r="E83" s="514" t="s">
        <v>647</v>
      </c>
      <c r="F83" s="1026" t="s">
        <v>638</v>
      </c>
      <c r="G83" s="353" t="s">
        <v>185</v>
      </c>
      <c r="H83" s="1421" t="s">
        <v>642</v>
      </c>
      <c r="I83" s="1031" t="s">
        <v>2840</v>
      </c>
    </row>
    <row r="84" spans="1:10" s="899" customFormat="1" ht="91">
      <c r="A84" s="1192" t="s">
        <v>618</v>
      </c>
      <c r="B84" s="1033" t="s">
        <v>645</v>
      </c>
      <c r="C84" s="1020" t="s">
        <v>209</v>
      </c>
      <c r="D84" s="1020" t="s">
        <v>648</v>
      </c>
      <c r="E84" s="514" t="s">
        <v>649</v>
      </c>
      <c r="F84" s="1020" t="s">
        <v>650</v>
      </c>
      <c r="G84" s="353" t="s">
        <v>185</v>
      </c>
      <c r="H84" s="566"/>
      <c r="I84" s="1020"/>
    </row>
    <row r="85" spans="1:10" s="208" customFormat="1" ht="39">
      <c r="A85" s="1357" t="s">
        <v>583</v>
      </c>
      <c r="B85" s="386" t="s">
        <v>591</v>
      </c>
      <c r="C85" s="190">
        <v>2036</v>
      </c>
      <c r="D85" s="193" t="s">
        <v>592</v>
      </c>
      <c r="E85" s="1002" t="s">
        <v>593</v>
      </c>
      <c r="F85" s="172" t="s">
        <v>594</v>
      </c>
      <c r="G85" s="172" t="s">
        <v>186</v>
      </c>
      <c r="H85" s="1414"/>
      <c r="I85" s="378"/>
      <c r="J85" s="437"/>
    </row>
    <row r="86" spans="1:10" s="13" customFormat="1" ht="39">
      <c r="A86" s="1329" t="s">
        <v>583</v>
      </c>
      <c r="B86" s="386" t="s">
        <v>595</v>
      </c>
      <c r="C86" s="190">
        <v>177</v>
      </c>
      <c r="D86" s="193" t="s">
        <v>596</v>
      </c>
      <c r="E86" s="1002" t="s">
        <v>597</v>
      </c>
      <c r="F86" s="172" t="s">
        <v>582</v>
      </c>
      <c r="G86" s="172" t="s">
        <v>186</v>
      </c>
      <c r="H86" s="1414"/>
      <c r="I86" s="378"/>
      <c r="J86" s="420"/>
    </row>
    <row r="87" spans="1:10" s="13" customFormat="1" ht="39">
      <c r="A87" s="1330" t="s">
        <v>583</v>
      </c>
      <c r="B87" s="386" t="s">
        <v>598</v>
      </c>
      <c r="C87" s="190">
        <v>470</v>
      </c>
      <c r="D87" s="193" t="s">
        <v>599</v>
      </c>
      <c r="E87" s="1002" t="s">
        <v>600</v>
      </c>
      <c r="F87" s="172" t="s">
        <v>582</v>
      </c>
      <c r="G87" s="172" t="s">
        <v>186</v>
      </c>
      <c r="H87" s="1414"/>
      <c r="I87" s="378"/>
    </row>
    <row r="88" spans="1:10" s="208" customFormat="1" ht="26">
      <c r="A88" s="1358" t="s">
        <v>474</v>
      </c>
      <c r="B88" s="424" t="s">
        <v>478</v>
      </c>
      <c r="C88" s="426" t="s">
        <v>210</v>
      </c>
      <c r="D88" s="425" t="s">
        <v>158</v>
      </c>
      <c r="E88" s="382" t="s">
        <v>479</v>
      </c>
      <c r="F88" s="381" t="s">
        <v>321</v>
      </c>
      <c r="G88" s="425" t="s">
        <v>186</v>
      </c>
      <c r="H88" s="1409"/>
      <c r="I88" s="381"/>
      <c r="J88" s="437"/>
    </row>
    <row r="89" spans="1:10" s="201" customFormat="1" ht="26">
      <c r="A89" s="1426" t="s">
        <v>1370</v>
      </c>
      <c r="B89" s="264" t="s">
        <v>1388</v>
      </c>
      <c r="C89" s="193" t="s">
        <v>1389</v>
      </c>
      <c r="D89" s="172" t="s">
        <v>1390</v>
      </c>
      <c r="E89" s="1002" t="s">
        <v>1391</v>
      </c>
      <c r="F89" s="172" t="s">
        <v>1392</v>
      </c>
      <c r="G89" s="172" t="s">
        <v>465</v>
      </c>
      <c r="H89" s="223" t="s">
        <v>1393</v>
      </c>
      <c r="I89" s="172"/>
      <c r="J89" s="262"/>
    </row>
    <row r="90" spans="1:10" s="201" customFormat="1" ht="26">
      <c r="A90" s="1427" t="s">
        <v>1370</v>
      </c>
      <c r="B90" s="264" t="s">
        <v>1394</v>
      </c>
      <c r="C90" s="465">
        <v>9</v>
      </c>
      <c r="D90" s="172" t="s">
        <v>196</v>
      </c>
      <c r="E90" s="1002" t="s">
        <v>1395</v>
      </c>
      <c r="F90" s="172" t="s">
        <v>1396</v>
      </c>
      <c r="G90" s="172" t="s">
        <v>185</v>
      </c>
      <c r="H90" s="223" t="s">
        <v>1397</v>
      </c>
      <c r="I90" s="172"/>
      <c r="J90" s="262"/>
    </row>
    <row r="91" spans="1:10" s="201" customFormat="1" ht="52">
      <c r="A91" s="1427" t="s">
        <v>1370</v>
      </c>
      <c r="B91" s="264" t="s">
        <v>1398</v>
      </c>
      <c r="C91" s="634" t="s">
        <v>979</v>
      </c>
      <c r="D91" s="635" t="s">
        <v>196</v>
      </c>
      <c r="E91" s="1069" t="s">
        <v>1399</v>
      </c>
      <c r="F91" s="636" t="s">
        <v>1400</v>
      </c>
      <c r="G91" s="172" t="s">
        <v>465</v>
      </c>
      <c r="H91" s="1422" t="s">
        <v>1397</v>
      </c>
      <c r="I91" s="635"/>
      <c r="J91" s="262"/>
    </row>
    <row r="92" spans="1:10" s="201" customFormat="1" ht="78">
      <c r="A92" s="1427" t="s">
        <v>1370</v>
      </c>
      <c r="B92" s="264" t="s">
        <v>1401</v>
      </c>
      <c r="C92" s="634" t="s">
        <v>979</v>
      </c>
      <c r="D92" s="635" t="s">
        <v>196</v>
      </c>
      <c r="E92" s="1069" t="s">
        <v>1402</v>
      </c>
      <c r="F92" s="636" t="s">
        <v>1403</v>
      </c>
      <c r="G92" s="172" t="s">
        <v>185</v>
      </c>
      <c r="H92" s="1422" t="s">
        <v>1397</v>
      </c>
      <c r="I92" s="635"/>
      <c r="J92" s="262"/>
    </row>
    <row r="93" spans="1:10" s="4" customFormat="1" ht="26">
      <c r="A93" s="1427" t="s">
        <v>1370</v>
      </c>
      <c r="B93" s="635" t="s">
        <v>1404</v>
      </c>
      <c r="C93" s="634" t="s">
        <v>979</v>
      </c>
      <c r="D93" s="635" t="s">
        <v>1405</v>
      </c>
      <c r="E93" s="1069" t="s">
        <v>1406</v>
      </c>
      <c r="F93" s="637" t="s">
        <v>1407</v>
      </c>
      <c r="G93" s="172" t="s">
        <v>185</v>
      </c>
      <c r="H93" s="1422" t="s">
        <v>1397</v>
      </c>
      <c r="I93" s="635"/>
      <c r="J93" s="79"/>
    </row>
    <row r="94" spans="1:10" s="201" customFormat="1" ht="65">
      <c r="A94" s="1427" t="s">
        <v>1370</v>
      </c>
      <c r="B94" s="635" t="s">
        <v>1408</v>
      </c>
      <c r="C94" s="465">
        <v>18</v>
      </c>
      <c r="D94" s="635" t="s">
        <v>1405</v>
      </c>
      <c r="E94" s="1069" t="s">
        <v>1409</v>
      </c>
      <c r="F94" s="635" t="s">
        <v>1410</v>
      </c>
      <c r="G94" s="172" t="s">
        <v>185</v>
      </c>
      <c r="H94" s="1422" t="s">
        <v>1397</v>
      </c>
      <c r="I94" s="635"/>
      <c r="J94" s="262"/>
    </row>
    <row r="95" spans="1:10" s="201" customFormat="1" ht="52">
      <c r="A95" s="1427" t="s">
        <v>1370</v>
      </c>
      <c r="B95" s="635" t="s">
        <v>1411</v>
      </c>
      <c r="C95" s="458">
        <v>1599</v>
      </c>
      <c r="D95" s="635" t="s">
        <v>1405</v>
      </c>
      <c r="E95" s="1069" t="s">
        <v>1412</v>
      </c>
      <c r="F95" s="637" t="s">
        <v>1413</v>
      </c>
      <c r="G95" s="172" t="s">
        <v>185</v>
      </c>
      <c r="H95" s="1422" t="s">
        <v>1397</v>
      </c>
      <c r="I95" s="635"/>
      <c r="J95" s="262"/>
    </row>
    <row r="96" spans="1:10" s="201" customFormat="1" ht="26">
      <c r="A96" s="1427" t="s">
        <v>1370</v>
      </c>
      <c r="B96" s="635" t="s">
        <v>1414</v>
      </c>
      <c r="C96" s="458">
        <v>24</v>
      </c>
      <c r="D96" s="635" t="s">
        <v>1405</v>
      </c>
      <c r="E96" s="1069" t="s">
        <v>1415</v>
      </c>
      <c r="F96" s="637" t="s">
        <v>1416</v>
      </c>
      <c r="G96" s="172" t="s">
        <v>185</v>
      </c>
      <c r="H96" s="1422" t="s">
        <v>1397</v>
      </c>
      <c r="I96" s="635"/>
      <c r="J96" s="262"/>
    </row>
    <row r="97" spans="1:10" s="201" customFormat="1" ht="39">
      <c r="A97" s="1427" t="s">
        <v>1370</v>
      </c>
      <c r="B97" s="635" t="s">
        <v>1417</v>
      </c>
      <c r="C97" s="465">
        <v>4</v>
      </c>
      <c r="D97" s="635" t="s">
        <v>1405</v>
      </c>
      <c r="E97" s="1069"/>
      <c r="F97" s="637" t="s">
        <v>1418</v>
      </c>
      <c r="G97" s="172" t="s">
        <v>185</v>
      </c>
      <c r="H97" s="1422" t="s">
        <v>1397</v>
      </c>
      <c r="I97" s="635"/>
      <c r="J97" s="262"/>
    </row>
    <row r="98" spans="1:10" s="201" customFormat="1" ht="52">
      <c r="A98" s="1427" t="s">
        <v>1370</v>
      </c>
      <c r="B98" s="635" t="s">
        <v>1419</v>
      </c>
      <c r="C98" s="465">
        <v>81</v>
      </c>
      <c r="D98" s="635" t="s">
        <v>1405</v>
      </c>
      <c r="E98" s="1069" t="s">
        <v>1420</v>
      </c>
      <c r="F98" s="637" t="s">
        <v>1421</v>
      </c>
      <c r="G98" s="172" t="s">
        <v>185</v>
      </c>
      <c r="H98" s="1422" t="s">
        <v>1397</v>
      </c>
      <c r="I98" s="635"/>
      <c r="J98" s="262"/>
    </row>
    <row r="99" spans="1:10" s="4" customFormat="1" ht="65">
      <c r="A99" s="1427" t="s">
        <v>1370</v>
      </c>
      <c r="B99" s="635" t="s">
        <v>1422</v>
      </c>
      <c r="C99" s="635" t="s">
        <v>979</v>
      </c>
      <c r="D99" s="635" t="s">
        <v>1405</v>
      </c>
      <c r="E99" s="1069" t="s">
        <v>1423</v>
      </c>
      <c r="F99" s="637" t="s">
        <v>1424</v>
      </c>
      <c r="G99" s="172" t="s">
        <v>185</v>
      </c>
      <c r="H99" s="1422" t="s">
        <v>1397</v>
      </c>
      <c r="I99" s="635"/>
      <c r="J99" s="79"/>
    </row>
    <row r="100" spans="1:10" s="201" customFormat="1" ht="78">
      <c r="A100" s="1427" t="s">
        <v>1370</v>
      </c>
      <c r="B100" s="635" t="s">
        <v>1425</v>
      </c>
      <c r="C100" s="635" t="s">
        <v>979</v>
      </c>
      <c r="D100" s="635" t="s">
        <v>1405</v>
      </c>
      <c r="E100" s="1069" t="s">
        <v>1426</v>
      </c>
      <c r="F100" s="637" t="s">
        <v>1421</v>
      </c>
      <c r="G100" s="172" t="s">
        <v>185</v>
      </c>
      <c r="H100" s="1422" t="s">
        <v>1397</v>
      </c>
      <c r="I100" s="635"/>
      <c r="J100" s="262"/>
    </row>
    <row r="101" spans="1:10" s="201" customFormat="1" ht="39">
      <c r="A101" s="1427" t="s">
        <v>1370</v>
      </c>
      <c r="B101" s="635" t="s">
        <v>2529</v>
      </c>
      <c r="C101" s="465">
        <v>1</v>
      </c>
      <c r="D101" s="635" t="s">
        <v>1405</v>
      </c>
      <c r="E101" s="1069" t="s">
        <v>1427</v>
      </c>
      <c r="F101" s="637" t="s">
        <v>1421</v>
      </c>
      <c r="G101" s="172" t="s">
        <v>185</v>
      </c>
      <c r="H101" s="1422" t="s">
        <v>1397</v>
      </c>
      <c r="I101" s="635"/>
      <c r="J101" s="262"/>
    </row>
    <row r="102" spans="1:10" s="201" customFormat="1" ht="26">
      <c r="A102" s="1427" t="s">
        <v>1370</v>
      </c>
      <c r="B102" s="635" t="s">
        <v>1428</v>
      </c>
      <c r="C102" s="635" t="s">
        <v>979</v>
      </c>
      <c r="D102" s="635" t="s">
        <v>1405</v>
      </c>
      <c r="E102" s="1069" t="s">
        <v>1429</v>
      </c>
      <c r="F102" s="637" t="s">
        <v>1430</v>
      </c>
      <c r="G102" s="172" t="s">
        <v>185</v>
      </c>
      <c r="H102" s="1422" t="s">
        <v>1397</v>
      </c>
      <c r="I102" s="635"/>
      <c r="J102" s="262"/>
    </row>
    <row r="103" spans="1:10" s="201" customFormat="1" ht="65">
      <c r="A103" s="1427" t="s">
        <v>1370</v>
      </c>
      <c r="B103" s="635" t="s">
        <v>1431</v>
      </c>
      <c r="C103" s="465">
        <v>1326</v>
      </c>
      <c r="D103" s="635" t="s">
        <v>196</v>
      </c>
      <c r="E103" s="1069" t="s">
        <v>1432</v>
      </c>
      <c r="F103" s="637" t="s">
        <v>1421</v>
      </c>
      <c r="G103" s="172" t="s">
        <v>185</v>
      </c>
      <c r="H103" s="1422" t="s">
        <v>1397</v>
      </c>
      <c r="I103" s="635"/>
      <c r="J103" s="262"/>
    </row>
    <row r="104" spans="1:10" s="201" customFormat="1" ht="52">
      <c r="A104" s="1428" t="s">
        <v>1370</v>
      </c>
      <c r="B104" s="635" t="s">
        <v>1433</v>
      </c>
      <c r="C104" s="465" t="s">
        <v>979</v>
      </c>
      <c r="D104" s="635" t="s">
        <v>196</v>
      </c>
      <c r="E104" s="1068" t="s">
        <v>1434</v>
      </c>
      <c r="F104" s="637" t="s">
        <v>1424</v>
      </c>
      <c r="G104" s="172" t="s">
        <v>185</v>
      </c>
      <c r="H104" s="1422" t="s">
        <v>1397</v>
      </c>
      <c r="I104" s="635"/>
      <c r="J104" s="262"/>
    </row>
    <row r="105" spans="1:10" s="208" customFormat="1" ht="65">
      <c r="A105" s="1137" t="s">
        <v>1503</v>
      </c>
      <c r="B105" s="263" t="s">
        <v>1504</v>
      </c>
      <c r="C105" s="465"/>
      <c r="D105" s="353" t="s">
        <v>821</v>
      </c>
      <c r="E105" s="347" t="s">
        <v>1505</v>
      </c>
      <c r="F105" s="1058" t="s">
        <v>980</v>
      </c>
      <c r="G105" s="353" t="s">
        <v>195</v>
      </c>
      <c r="H105" s="1420" t="s">
        <v>1506</v>
      </c>
      <c r="I105" s="1027"/>
      <c r="J105" s="437"/>
    </row>
    <row r="106" spans="1:10" s="10" customFormat="1" ht="52">
      <c r="A106" s="1192" t="s">
        <v>1503</v>
      </c>
      <c r="B106" s="263" t="s">
        <v>1504</v>
      </c>
      <c r="C106" s="465"/>
      <c r="D106" s="353" t="s">
        <v>804</v>
      </c>
      <c r="E106" s="347" t="s">
        <v>1507</v>
      </c>
      <c r="F106" s="1058" t="s">
        <v>980</v>
      </c>
      <c r="G106" s="353" t="s">
        <v>195</v>
      </c>
      <c r="H106" s="1420" t="s">
        <v>1506</v>
      </c>
      <c r="I106" s="1027"/>
      <c r="J106" s="34"/>
    </row>
    <row r="107" spans="1:10" s="10" customFormat="1" ht="117">
      <c r="A107" s="1192" t="s">
        <v>1503</v>
      </c>
      <c r="B107" s="353" t="s">
        <v>1504</v>
      </c>
      <c r="C107" s="648"/>
      <c r="D107" s="353" t="s">
        <v>158</v>
      </c>
      <c r="E107" s="347" t="s">
        <v>1508</v>
      </c>
      <c r="F107" s="1058" t="s">
        <v>980</v>
      </c>
      <c r="G107" s="353"/>
      <c r="H107" s="1420" t="s">
        <v>1506</v>
      </c>
      <c r="I107" s="1027"/>
      <c r="J107" s="34"/>
    </row>
    <row r="108" spans="1:10" s="208" customFormat="1" ht="34.5" customHeight="1">
      <c r="A108" s="1357" t="s">
        <v>1229</v>
      </c>
      <c r="B108" s="386" t="s">
        <v>2574</v>
      </c>
      <c r="C108" s="386">
        <v>1191</v>
      </c>
      <c r="D108" s="386" t="s">
        <v>2575</v>
      </c>
      <c r="E108" s="1071" t="s">
        <v>2576</v>
      </c>
      <c r="F108" s="1072">
        <v>230</v>
      </c>
      <c r="G108" s="386" t="s">
        <v>185</v>
      </c>
      <c r="H108" s="1414" t="s">
        <v>2577</v>
      </c>
      <c r="I108" s="378"/>
      <c r="J108" s="437"/>
    </row>
    <row r="109" spans="1:10" s="208" customFormat="1" ht="34.5" customHeight="1">
      <c r="A109" s="1329" t="s">
        <v>1229</v>
      </c>
      <c r="B109" s="386" t="s">
        <v>2574</v>
      </c>
      <c r="C109" s="386">
        <v>834</v>
      </c>
      <c r="D109" s="386" t="s">
        <v>2575</v>
      </c>
      <c r="E109" s="1071" t="s">
        <v>2576</v>
      </c>
      <c r="F109" s="1072">
        <v>375</v>
      </c>
      <c r="G109" s="386" t="s">
        <v>185</v>
      </c>
      <c r="H109" s="1414" t="s">
        <v>2578</v>
      </c>
      <c r="I109" s="378"/>
      <c r="J109" s="437"/>
    </row>
    <row r="110" spans="1:10" s="208" customFormat="1" ht="34.5" customHeight="1">
      <c r="A110" s="1329" t="s">
        <v>1229</v>
      </c>
      <c r="B110" s="386" t="s">
        <v>2574</v>
      </c>
      <c r="C110" s="386">
        <v>560</v>
      </c>
      <c r="D110" s="386" t="s">
        <v>2575</v>
      </c>
      <c r="E110" s="1071" t="s">
        <v>2576</v>
      </c>
      <c r="F110" s="1072">
        <v>520</v>
      </c>
      <c r="G110" s="386" t="s">
        <v>185</v>
      </c>
      <c r="H110" s="1414" t="s">
        <v>2579</v>
      </c>
      <c r="I110" s="378"/>
      <c r="J110" s="437"/>
    </row>
    <row r="111" spans="1:10" s="208" customFormat="1" ht="34.5" customHeight="1">
      <c r="A111" s="1329" t="s">
        <v>1229</v>
      </c>
      <c r="B111" s="386" t="s">
        <v>2574</v>
      </c>
      <c r="C111" s="386">
        <v>462</v>
      </c>
      <c r="D111" s="386" t="s">
        <v>2575</v>
      </c>
      <c r="E111" s="1071" t="s">
        <v>2576</v>
      </c>
      <c r="F111" s="1072">
        <v>600</v>
      </c>
      <c r="G111" s="386" t="s">
        <v>185</v>
      </c>
      <c r="H111" s="1414" t="s">
        <v>2580</v>
      </c>
      <c r="I111" s="378"/>
      <c r="J111" s="437"/>
    </row>
    <row r="112" spans="1:10" s="208" customFormat="1" ht="34.5" customHeight="1">
      <c r="A112" s="1329" t="s">
        <v>1229</v>
      </c>
      <c r="B112" s="386" t="s">
        <v>2574</v>
      </c>
      <c r="C112" s="386">
        <v>712</v>
      </c>
      <c r="D112" s="386" t="s">
        <v>2575</v>
      </c>
      <c r="E112" s="1071" t="s">
        <v>2576</v>
      </c>
      <c r="F112" s="1072">
        <v>960</v>
      </c>
      <c r="G112" s="386" t="s">
        <v>185</v>
      </c>
      <c r="H112" s="1414" t="s">
        <v>2581</v>
      </c>
      <c r="I112" s="378"/>
      <c r="J112" s="437"/>
    </row>
    <row r="113" spans="1:10" s="208" customFormat="1" ht="34.5" customHeight="1">
      <c r="A113" s="1329" t="s">
        <v>1229</v>
      </c>
      <c r="B113" s="386" t="s">
        <v>2574</v>
      </c>
      <c r="C113" s="386">
        <v>924</v>
      </c>
      <c r="D113" s="386" t="s">
        <v>2575</v>
      </c>
      <c r="E113" s="1071" t="s">
        <v>2576</v>
      </c>
      <c r="F113" s="1072">
        <v>1200</v>
      </c>
      <c r="G113" s="386" t="s">
        <v>185</v>
      </c>
      <c r="H113" s="1414" t="s">
        <v>2582</v>
      </c>
      <c r="I113" s="378"/>
      <c r="J113" s="437"/>
    </row>
    <row r="114" spans="1:10" s="208" customFormat="1" ht="34.5" customHeight="1">
      <c r="A114" s="1329" t="s">
        <v>1229</v>
      </c>
      <c r="B114" s="386" t="s">
        <v>2574</v>
      </c>
      <c r="C114" s="386">
        <v>687</v>
      </c>
      <c r="D114" s="386" t="s">
        <v>2575</v>
      </c>
      <c r="E114" s="1071" t="s">
        <v>2576</v>
      </c>
      <c r="F114" s="1072">
        <v>1440</v>
      </c>
      <c r="G114" s="386" t="s">
        <v>185</v>
      </c>
      <c r="H114" s="1414" t="s">
        <v>2583</v>
      </c>
      <c r="I114" s="378"/>
      <c r="J114" s="437"/>
    </row>
    <row r="115" spans="1:10" s="208" customFormat="1" ht="34.5" customHeight="1">
      <c r="A115" s="1329" t="s">
        <v>1229</v>
      </c>
      <c r="B115" s="386" t="s">
        <v>2574</v>
      </c>
      <c r="C115" s="386">
        <v>303</v>
      </c>
      <c r="D115" s="386" t="s">
        <v>2575</v>
      </c>
      <c r="E115" s="1071" t="s">
        <v>2576</v>
      </c>
      <c r="F115" s="1072">
        <v>1800</v>
      </c>
      <c r="G115" s="386" t="s">
        <v>185</v>
      </c>
      <c r="H115" s="1414" t="s">
        <v>2584</v>
      </c>
      <c r="I115" s="378"/>
      <c r="J115" s="437"/>
    </row>
    <row r="116" spans="1:10" s="208" customFormat="1" ht="34.5" customHeight="1">
      <c r="A116" s="1329" t="s">
        <v>1229</v>
      </c>
      <c r="B116" s="386" t="s">
        <v>2574</v>
      </c>
      <c r="C116" s="386">
        <v>247</v>
      </c>
      <c r="D116" s="386" t="s">
        <v>2575</v>
      </c>
      <c r="E116" s="1071" t="s">
        <v>2576</v>
      </c>
      <c r="F116" s="1072">
        <v>2160</v>
      </c>
      <c r="G116" s="386" t="s">
        <v>185</v>
      </c>
      <c r="H116" s="1414" t="s">
        <v>2585</v>
      </c>
      <c r="I116" s="378"/>
      <c r="J116" s="437"/>
    </row>
    <row r="117" spans="1:10" s="208" customFormat="1" ht="34.5" customHeight="1">
      <c r="A117" s="1330" t="s">
        <v>1229</v>
      </c>
      <c r="B117" s="386" t="s">
        <v>2574</v>
      </c>
      <c r="C117" s="386">
        <v>42</v>
      </c>
      <c r="D117" s="386" t="s">
        <v>2575</v>
      </c>
      <c r="E117" s="1071" t="s">
        <v>2576</v>
      </c>
      <c r="F117" s="1072">
        <v>2400</v>
      </c>
      <c r="G117" s="386" t="s">
        <v>185</v>
      </c>
      <c r="H117" s="1414" t="s">
        <v>2586</v>
      </c>
      <c r="I117" s="378"/>
      <c r="J117" s="437"/>
    </row>
    <row r="118" spans="1:10" s="208" customFormat="1" ht="16.5" customHeight="1">
      <c r="A118" s="1067" t="s">
        <v>506</v>
      </c>
      <c r="B118" s="376"/>
      <c r="C118" s="377"/>
      <c r="D118" s="193"/>
      <c r="E118" s="382"/>
      <c r="F118" s="423"/>
      <c r="G118" s="172"/>
      <c r="H118" s="1414"/>
      <c r="I118" s="378"/>
      <c r="J118" s="437"/>
    </row>
    <row r="119" spans="1:10" s="13" customFormat="1" ht="39">
      <c r="A119" s="1360" t="s">
        <v>542</v>
      </c>
      <c r="B119" s="263" t="s">
        <v>555</v>
      </c>
      <c r="C119" s="458">
        <v>307</v>
      </c>
      <c r="D119" s="172" t="s">
        <v>556</v>
      </c>
      <c r="E119" s="1002" t="s">
        <v>557</v>
      </c>
      <c r="F119" s="376" t="s">
        <v>558</v>
      </c>
      <c r="G119" s="172" t="s">
        <v>186</v>
      </c>
      <c r="H119" s="223" t="s">
        <v>559</v>
      </c>
      <c r="I119" s="172"/>
      <c r="J119" s="420"/>
    </row>
    <row r="120" spans="1:10" s="13" customFormat="1" ht="39">
      <c r="A120" s="1360" t="s">
        <v>542</v>
      </c>
      <c r="B120" s="263" t="s">
        <v>555</v>
      </c>
      <c r="C120" s="458">
        <v>7514</v>
      </c>
      <c r="D120" s="172" t="s">
        <v>560</v>
      </c>
      <c r="E120" s="1002" t="s">
        <v>561</v>
      </c>
      <c r="F120" s="376" t="s">
        <v>558</v>
      </c>
      <c r="G120" s="172" t="s">
        <v>186</v>
      </c>
      <c r="H120" s="223" t="s">
        <v>562</v>
      </c>
      <c r="I120" s="172"/>
      <c r="J120" s="420"/>
    </row>
    <row r="121" spans="1:10" s="4" customFormat="1" ht="39">
      <c r="A121" s="1426" t="s">
        <v>1619</v>
      </c>
      <c r="B121" s="635" t="s">
        <v>1572</v>
      </c>
      <c r="C121" s="190"/>
      <c r="D121" s="193" t="s">
        <v>196</v>
      </c>
      <c r="E121" s="1002" t="s">
        <v>1573</v>
      </c>
      <c r="F121" s="378" t="s">
        <v>1574</v>
      </c>
      <c r="G121" s="172" t="s">
        <v>195</v>
      </c>
      <c r="H121" s="1414"/>
      <c r="I121" s="378" t="s">
        <v>2824</v>
      </c>
      <c r="J121" s="79"/>
    </row>
    <row r="122" spans="1:10" s="4" customFormat="1" ht="65">
      <c r="A122" s="1427" t="s">
        <v>1619</v>
      </c>
      <c r="B122" s="635" t="s">
        <v>1575</v>
      </c>
      <c r="C122" s="190"/>
      <c r="D122" s="193" t="s">
        <v>196</v>
      </c>
      <c r="E122" s="1002" t="s">
        <v>1576</v>
      </c>
      <c r="F122" s="376">
        <v>0.05</v>
      </c>
      <c r="G122" s="172" t="s">
        <v>185</v>
      </c>
      <c r="H122" s="1414"/>
      <c r="I122" s="378" t="s">
        <v>2824</v>
      </c>
      <c r="J122" s="79"/>
    </row>
    <row r="123" spans="1:10" s="4" customFormat="1" ht="39">
      <c r="A123" s="1427" t="s">
        <v>1619</v>
      </c>
      <c r="B123" s="635" t="s">
        <v>1577</v>
      </c>
      <c r="C123" s="190"/>
      <c r="D123" s="193" t="s">
        <v>196</v>
      </c>
      <c r="E123" s="1002" t="s">
        <v>1578</v>
      </c>
      <c r="F123" s="376">
        <v>0.05</v>
      </c>
      <c r="G123" s="172" t="s">
        <v>185</v>
      </c>
      <c r="H123" s="1414"/>
      <c r="I123" s="378" t="s">
        <v>2824</v>
      </c>
      <c r="J123" s="79"/>
    </row>
    <row r="124" spans="1:10" s="4" customFormat="1" ht="39">
      <c r="A124" s="1427" t="s">
        <v>1619</v>
      </c>
      <c r="B124" s="635" t="s">
        <v>1579</v>
      </c>
      <c r="C124" s="190"/>
      <c r="D124" s="193" t="s">
        <v>196</v>
      </c>
      <c r="E124" s="1002" t="s">
        <v>1580</v>
      </c>
      <c r="F124" s="193">
        <v>7.4999999999999997E-2</v>
      </c>
      <c r="G124" s="172" t="s">
        <v>185</v>
      </c>
      <c r="H124" s="1414"/>
      <c r="I124" s="378" t="s">
        <v>2824</v>
      </c>
      <c r="J124" s="79"/>
    </row>
    <row r="125" spans="1:10" s="4" customFormat="1" ht="78">
      <c r="A125" s="1427" t="s">
        <v>1619</v>
      </c>
      <c r="B125" s="635" t="s">
        <v>1581</v>
      </c>
      <c r="C125" s="190"/>
      <c r="D125" s="193" t="s">
        <v>196</v>
      </c>
      <c r="E125" s="1002" t="s">
        <v>1582</v>
      </c>
      <c r="F125" s="376">
        <v>0.05</v>
      </c>
      <c r="G125" s="172" t="s">
        <v>185</v>
      </c>
      <c r="H125" s="1414"/>
      <c r="I125" s="378" t="s">
        <v>2824</v>
      </c>
      <c r="J125" s="79"/>
    </row>
    <row r="126" spans="1:10" s="4" customFormat="1" ht="91">
      <c r="A126" s="1427" t="s">
        <v>1619</v>
      </c>
      <c r="B126" s="635" t="s">
        <v>1583</v>
      </c>
      <c r="C126" s="190"/>
      <c r="D126" s="193" t="s">
        <v>196</v>
      </c>
      <c r="E126" s="1002" t="s">
        <v>1584</v>
      </c>
      <c r="F126" s="376">
        <v>0.05</v>
      </c>
      <c r="G126" s="172" t="s">
        <v>185</v>
      </c>
      <c r="H126" s="1414"/>
      <c r="I126" s="378" t="s">
        <v>2824</v>
      </c>
      <c r="J126" s="79"/>
    </row>
    <row r="127" spans="1:10" s="4" customFormat="1" ht="26">
      <c r="A127" s="1427" t="s">
        <v>1619</v>
      </c>
      <c r="B127" s="635" t="s">
        <v>1583</v>
      </c>
      <c r="C127" s="190"/>
      <c r="D127" s="193" t="s">
        <v>196</v>
      </c>
      <c r="E127" s="1002" t="s">
        <v>1585</v>
      </c>
      <c r="F127" s="376">
        <v>0.05</v>
      </c>
      <c r="G127" s="172" t="s">
        <v>185</v>
      </c>
      <c r="H127" s="1414"/>
      <c r="I127" s="378" t="s">
        <v>2824</v>
      </c>
      <c r="J127" s="79"/>
    </row>
    <row r="128" spans="1:10" s="4" customFormat="1" ht="26">
      <c r="A128" s="1427" t="s">
        <v>1619</v>
      </c>
      <c r="B128" s="635" t="s">
        <v>1586</v>
      </c>
      <c r="C128" s="190"/>
      <c r="D128" s="193" t="s">
        <v>196</v>
      </c>
      <c r="E128" s="1002" t="s">
        <v>1587</v>
      </c>
      <c r="F128" s="376">
        <v>0.05</v>
      </c>
      <c r="G128" s="172" t="s">
        <v>185</v>
      </c>
      <c r="H128" s="1414"/>
      <c r="I128" s="378" t="s">
        <v>2824</v>
      </c>
      <c r="J128" s="79"/>
    </row>
    <row r="129" spans="1:10" s="4" customFormat="1" ht="39">
      <c r="A129" s="1427" t="s">
        <v>1619</v>
      </c>
      <c r="B129" s="635" t="s">
        <v>1583</v>
      </c>
      <c r="C129" s="190"/>
      <c r="D129" s="193" t="s">
        <v>443</v>
      </c>
      <c r="E129" s="1002" t="s">
        <v>1588</v>
      </c>
      <c r="F129" s="378" t="s">
        <v>1589</v>
      </c>
      <c r="G129" s="172" t="s">
        <v>195</v>
      </c>
      <c r="H129" s="1414"/>
      <c r="I129" s="378" t="s">
        <v>2824</v>
      </c>
      <c r="J129" s="79"/>
    </row>
    <row r="130" spans="1:10" s="4" customFormat="1" ht="39">
      <c r="A130" s="1427" t="s">
        <v>1619</v>
      </c>
      <c r="B130" s="635" t="s">
        <v>1583</v>
      </c>
      <c r="C130" s="190"/>
      <c r="D130" s="193" t="s">
        <v>443</v>
      </c>
      <c r="E130" s="1002" t="s">
        <v>1590</v>
      </c>
      <c r="F130" s="378" t="s">
        <v>1589</v>
      </c>
      <c r="G130" s="172" t="s">
        <v>195</v>
      </c>
      <c r="H130" s="1414"/>
      <c r="I130" s="378" t="s">
        <v>2824</v>
      </c>
      <c r="J130" s="79"/>
    </row>
    <row r="131" spans="1:10" s="4" customFormat="1" ht="78">
      <c r="A131" s="1427" t="s">
        <v>1619</v>
      </c>
      <c r="B131" s="635" t="s">
        <v>1591</v>
      </c>
      <c r="C131" s="190"/>
      <c r="D131" s="193" t="s">
        <v>1369</v>
      </c>
      <c r="E131" s="1002" t="s">
        <v>1592</v>
      </c>
      <c r="F131" s="378">
        <v>10000</v>
      </c>
      <c r="G131" s="172" t="s">
        <v>465</v>
      </c>
      <c r="H131" s="1414"/>
      <c r="I131" s="378" t="s">
        <v>2824</v>
      </c>
      <c r="J131" s="79"/>
    </row>
    <row r="132" spans="1:10" s="13" customFormat="1" ht="13">
      <c r="A132" s="1371" t="s">
        <v>669</v>
      </c>
      <c r="B132" s="172"/>
      <c r="C132" s="465"/>
      <c r="D132" s="172"/>
      <c r="E132" s="1002"/>
      <c r="F132" s="376"/>
      <c r="G132" s="172"/>
      <c r="H132" s="265"/>
      <c r="I132" s="266"/>
      <c r="J132" s="420"/>
    </row>
    <row r="133" spans="1:10" s="208" customFormat="1" ht="13">
      <c r="A133" s="1357" t="s">
        <v>334</v>
      </c>
      <c r="B133" s="376" t="s">
        <v>364</v>
      </c>
      <c r="C133" s="377"/>
      <c r="D133" s="193" t="s">
        <v>2699</v>
      </c>
      <c r="E133" s="1002" t="s">
        <v>2661</v>
      </c>
      <c r="F133" s="378" t="s">
        <v>343</v>
      </c>
      <c r="G133" s="172" t="s">
        <v>185</v>
      </c>
      <c r="H133" s="1416"/>
      <c r="I133" s="379"/>
      <c r="J133" s="437"/>
    </row>
    <row r="134" spans="1:10" s="208" customFormat="1" ht="39">
      <c r="A134" s="1329" t="s">
        <v>334</v>
      </c>
      <c r="B134" s="376" t="s">
        <v>2654</v>
      </c>
      <c r="C134" s="377">
        <v>771</v>
      </c>
      <c r="D134" s="193" t="s">
        <v>2699</v>
      </c>
      <c r="E134" s="1002" t="s">
        <v>365</v>
      </c>
      <c r="F134" s="378" t="s">
        <v>2718</v>
      </c>
      <c r="G134" s="172" t="s">
        <v>185</v>
      </c>
      <c r="H134" s="1416" t="s">
        <v>2655</v>
      </c>
      <c r="I134" s="379"/>
      <c r="J134" s="437"/>
    </row>
    <row r="135" spans="1:10" s="208" customFormat="1" ht="65">
      <c r="A135" s="1329" t="s">
        <v>334</v>
      </c>
      <c r="B135" s="376" t="s">
        <v>2656</v>
      </c>
      <c r="C135" s="377">
        <v>406</v>
      </c>
      <c r="D135" s="193" t="s">
        <v>2657</v>
      </c>
      <c r="E135" s="1002" t="s">
        <v>2658</v>
      </c>
      <c r="F135" s="378" t="s">
        <v>2659</v>
      </c>
      <c r="G135" s="172" t="s">
        <v>185</v>
      </c>
      <c r="H135" s="1416" t="s">
        <v>2660</v>
      </c>
      <c r="I135" s="379"/>
      <c r="J135" s="437"/>
    </row>
    <row r="136" spans="1:10" s="13" customFormat="1" ht="39">
      <c r="A136" s="1329" t="s">
        <v>334</v>
      </c>
      <c r="B136" s="380" t="s">
        <v>367</v>
      </c>
      <c r="C136" s="381" t="s">
        <v>209</v>
      </c>
      <c r="D136" s="380" t="s">
        <v>368</v>
      </c>
      <c r="E136" s="382" t="s">
        <v>369</v>
      </c>
      <c r="F136" s="380" t="s">
        <v>370</v>
      </c>
      <c r="G136" s="172" t="s">
        <v>186</v>
      </c>
      <c r="H136" s="1423" t="s">
        <v>371</v>
      </c>
      <c r="I136" s="383"/>
      <c r="J136" s="420"/>
    </row>
    <row r="137" spans="1:10" s="208" customFormat="1" ht="13">
      <c r="A137" s="1359" t="s">
        <v>264</v>
      </c>
      <c r="B137" s="380"/>
      <c r="C137" s="381"/>
      <c r="D137" s="380"/>
      <c r="E137" s="382"/>
      <c r="F137" s="265"/>
      <c r="G137" s="172"/>
      <c r="H137" s="277"/>
      <c r="I137" s="1359"/>
      <c r="J137" s="437"/>
    </row>
    <row r="138" spans="1:10" s="9" customFormat="1" ht="11.5">
      <c r="A138" s="41"/>
      <c r="B138" s="42"/>
      <c r="C138" s="42"/>
      <c r="D138" s="42"/>
      <c r="E138" s="42"/>
      <c r="F138" s="42"/>
      <c r="G138" s="42"/>
      <c r="H138" s="42"/>
      <c r="I138" s="42"/>
      <c r="J138" s="12"/>
    </row>
    <row r="139" spans="1:10" s="9" customFormat="1" ht="13">
      <c r="A139" s="1136" t="s">
        <v>2681</v>
      </c>
      <c r="B139" s="42"/>
      <c r="C139" s="42"/>
      <c r="D139" s="42"/>
      <c r="E139" s="42"/>
      <c r="F139" s="42"/>
      <c r="G139" s="42"/>
      <c r="H139" s="42"/>
      <c r="I139" s="42"/>
      <c r="J139" s="12"/>
    </row>
    <row r="140" spans="1:10" s="10" customFormat="1" ht="13">
      <c r="A140" s="650" t="s">
        <v>1729</v>
      </c>
      <c r="B140" s="650"/>
      <c r="C140" s="650"/>
      <c r="D140" s="650"/>
      <c r="E140" s="650"/>
      <c r="F140" s="650"/>
      <c r="G140" s="650"/>
      <c r="H140" s="650"/>
      <c r="I140" s="1349"/>
      <c r="J140" s="34"/>
    </row>
    <row r="141" spans="1:10" s="10" customFormat="1" ht="13">
      <c r="A141" s="650"/>
      <c r="B141" s="650"/>
      <c r="C141" s="650"/>
      <c r="D141" s="650"/>
      <c r="E141" s="650"/>
      <c r="F141" s="650"/>
      <c r="G141" s="650"/>
      <c r="H141" s="650"/>
      <c r="I141" s="1349"/>
      <c r="J141" s="34"/>
    </row>
    <row r="142" spans="1:10" s="369" customFormat="1" ht="13">
      <c r="A142" s="369" t="s">
        <v>2361</v>
      </c>
      <c r="B142" s="488"/>
      <c r="C142" s="488"/>
      <c r="D142" s="488"/>
      <c r="E142" s="489"/>
      <c r="F142" s="488"/>
      <c r="G142" s="488"/>
      <c r="H142" s="488"/>
      <c r="I142" s="488"/>
    </row>
    <row r="143" spans="1:10" s="9" customFormat="1" ht="13">
      <c r="A143" s="879" t="s">
        <v>2362</v>
      </c>
      <c r="B143" s="42"/>
      <c r="C143" s="42"/>
      <c r="D143" s="42"/>
      <c r="E143" s="42"/>
      <c r="F143" s="42"/>
      <c r="G143" s="42"/>
      <c r="H143" s="42"/>
      <c r="I143" s="42"/>
      <c r="J143" s="12"/>
    </row>
    <row r="144" spans="1:10" s="10" customFormat="1" ht="12" customHeight="1">
      <c r="A144" s="41"/>
      <c r="B144" s="42"/>
      <c r="C144" s="42"/>
      <c r="D144" s="42"/>
      <c r="E144" s="42"/>
      <c r="F144" s="42"/>
      <c r="G144" s="42"/>
      <c r="H144" s="42"/>
      <c r="I144" s="42"/>
      <c r="J144" s="34"/>
    </row>
    <row r="145" spans="1:10" s="10" customFormat="1" ht="12" customHeight="1">
      <c r="A145" s="1354" t="s">
        <v>2901</v>
      </c>
      <c r="B145" s="42"/>
      <c r="C145" s="42"/>
      <c r="D145" s="42"/>
      <c r="E145" s="42"/>
      <c r="F145" s="42"/>
      <c r="G145" s="42"/>
      <c r="H145" s="42"/>
      <c r="I145" s="42"/>
      <c r="J145" s="34"/>
    </row>
    <row r="146" spans="1:10" s="10" customFormat="1" ht="12" customHeight="1">
      <c r="A146" s="1350"/>
      <c r="B146" s="42"/>
      <c r="C146" s="42"/>
      <c r="D146" s="42"/>
      <c r="E146" s="42"/>
      <c r="F146" s="42"/>
      <c r="G146" s="42"/>
      <c r="H146" s="42"/>
      <c r="I146" s="42"/>
      <c r="J146" s="34"/>
    </row>
    <row r="147" spans="1:10" s="9" customFormat="1" ht="13">
      <c r="A147" s="997" t="s">
        <v>2630</v>
      </c>
      <c r="B147" s="42"/>
      <c r="C147" s="42"/>
      <c r="D147" s="42"/>
      <c r="E147" s="42"/>
      <c r="F147" s="42"/>
      <c r="G147" s="42"/>
      <c r="H147" s="42"/>
      <c r="I147" s="42"/>
      <c r="J147" s="12"/>
    </row>
    <row r="148" spans="1:10" s="10" customFormat="1" ht="12" customHeight="1">
      <c r="A148" s="41"/>
      <c r="B148" s="42"/>
      <c r="C148" s="42"/>
      <c r="D148" s="42"/>
      <c r="E148" s="42"/>
      <c r="F148" s="42"/>
      <c r="G148" s="42"/>
      <c r="H148" s="42"/>
      <c r="I148" s="42"/>
      <c r="J148" s="34"/>
    </row>
    <row r="149" spans="1:10" s="10" customFormat="1" ht="11.5">
      <c r="A149" s="41"/>
      <c r="B149" s="42"/>
      <c r="C149" s="70"/>
      <c r="D149" s="70"/>
      <c r="E149" s="42"/>
      <c r="F149" s="42"/>
      <c r="G149" s="42"/>
      <c r="H149" s="42"/>
      <c r="I149" s="42"/>
      <c r="J149" s="34"/>
    </row>
    <row r="150" spans="1:10" s="10" customFormat="1" ht="12" customHeight="1">
      <c r="A150" s="41"/>
      <c r="B150" s="42"/>
      <c r="C150" s="66"/>
      <c r="D150" s="66"/>
      <c r="E150" s="42"/>
      <c r="F150" s="69"/>
      <c r="G150" s="69"/>
      <c r="H150" s="69"/>
      <c r="I150" s="69"/>
      <c r="J150" s="34"/>
    </row>
    <row r="151" spans="1:10" s="9" customFormat="1" ht="11.5">
      <c r="A151" s="46"/>
      <c r="B151" s="58"/>
      <c r="C151" s="66"/>
      <c r="D151" s="66"/>
      <c r="E151" s="42"/>
      <c r="F151" s="69"/>
      <c r="G151" s="69"/>
      <c r="H151" s="69"/>
      <c r="I151" s="69"/>
      <c r="J151" s="12"/>
    </row>
    <row r="152" spans="1:10" s="10" customFormat="1" ht="12" customHeight="1">
      <c r="A152" s="41"/>
      <c r="B152" s="42"/>
      <c r="C152" s="42"/>
      <c r="D152" s="42"/>
      <c r="E152" s="42"/>
      <c r="F152" s="42"/>
      <c r="G152" s="42"/>
      <c r="H152" s="42"/>
      <c r="I152" s="42"/>
      <c r="J152" s="34"/>
    </row>
    <row r="153" spans="1:10" s="10" customFormat="1" ht="12" customHeight="1">
      <c r="A153" s="41"/>
      <c r="B153" s="42"/>
      <c r="C153" s="66"/>
      <c r="D153" s="66"/>
      <c r="E153" s="42"/>
      <c r="F153" s="69"/>
      <c r="G153" s="69"/>
      <c r="H153" s="69"/>
      <c r="I153" s="69"/>
      <c r="J153" s="34"/>
    </row>
    <row r="154" spans="1:10" s="10" customFormat="1" ht="12" customHeight="1">
      <c r="A154" s="41"/>
      <c r="B154" s="42"/>
      <c r="C154" s="66"/>
      <c r="D154" s="66"/>
      <c r="E154" s="42"/>
      <c r="F154" s="69"/>
      <c r="G154" s="69"/>
      <c r="H154" s="69"/>
      <c r="I154" s="69"/>
      <c r="J154" s="34"/>
    </row>
    <row r="155" spans="1:10" s="10" customFormat="1" ht="12" customHeight="1">
      <c r="A155" s="41"/>
      <c r="B155" s="42"/>
      <c r="C155" s="66"/>
      <c r="D155" s="66"/>
      <c r="E155" s="42"/>
      <c r="F155" s="69"/>
      <c r="G155" s="69"/>
      <c r="H155" s="69"/>
      <c r="I155" s="69"/>
      <c r="J155" s="34"/>
    </row>
    <row r="156" spans="1:10" s="9" customFormat="1" ht="11.5">
      <c r="A156" s="46"/>
      <c r="B156" s="58"/>
      <c r="C156" s="66"/>
      <c r="D156" s="66"/>
      <c r="E156" s="42"/>
      <c r="F156" s="69"/>
      <c r="G156" s="69"/>
      <c r="H156" s="69"/>
      <c r="I156" s="69"/>
      <c r="J156" s="12"/>
    </row>
    <row r="157" spans="1:10" s="10" customFormat="1" ht="12" customHeight="1">
      <c r="A157" s="41"/>
      <c r="B157" s="42"/>
      <c r="C157" s="66"/>
      <c r="D157" s="66"/>
      <c r="E157" s="42"/>
      <c r="F157" s="69"/>
      <c r="G157" s="69"/>
      <c r="H157" s="69"/>
      <c r="I157" s="69"/>
      <c r="J157" s="34"/>
    </row>
    <row r="158" spans="1:10" s="10" customFormat="1" ht="12" customHeight="1">
      <c r="A158" s="52"/>
      <c r="B158" s="42"/>
      <c r="C158" s="66"/>
      <c r="D158" s="66"/>
      <c r="E158" s="42"/>
      <c r="F158" s="69"/>
      <c r="G158" s="69"/>
      <c r="H158" s="69"/>
      <c r="I158" s="69"/>
      <c r="J158" s="34"/>
    </row>
    <row r="159" spans="1:10" s="10" customFormat="1" ht="11.5">
      <c r="A159" s="41"/>
      <c r="B159" s="42"/>
      <c r="C159" s="42"/>
      <c r="D159" s="42"/>
      <c r="E159" s="42"/>
      <c r="F159" s="42"/>
      <c r="G159" s="42"/>
      <c r="H159" s="42"/>
      <c r="I159" s="42"/>
      <c r="J159" s="34"/>
    </row>
    <row r="160" spans="1:10" s="10" customFormat="1" ht="12" customHeight="1">
      <c r="A160" s="41"/>
      <c r="B160" s="42"/>
      <c r="C160" s="66"/>
      <c r="D160" s="66"/>
      <c r="E160" s="42"/>
      <c r="F160" s="69"/>
      <c r="G160" s="69"/>
      <c r="H160" s="69"/>
      <c r="I160" s="69"/>
      <c r="J160" s="34"/>
    </row>
    <row r="161" spans="1:10" s="9" customFormat="1" ht="11.5">
      <c r="A161" s="52"/>
      <c r="B161" s="42"/>
      <c r="C161" s="42"/>
      <c r="D161" s="42"/>
      <c r="E161" s="42"/>
      <c r="F161" s="42"/>
      <c r="G161" s="42"/>
      <c r="H161" s="42"/>
      <c r="I161" s="42"/>
      <c r="J161" s="12"/>
    </row>
    <row r="162" spans="1:10" s="10" customFormat="1" ht="12" customHeight="1">
      <c r="A162" s="41"/>
      <c r="B162" s="42"/>
      <c r="C162" s="66"/>
      <c r="D162" s="66"/>
      <c r="E162" s="42"/>
      <c r="F162" s="69"/>
      <c r="G162" s="69"/>
      <c r="H162" s="69"/>
      <c r="I162" s="69"/>
      <c r="J162" s="34"/>
    </row>
    <row r="163" spans="1:10" s="9" customFormat="1" ht="11.5">
      <c r="A163" s="12"/>
      <c r="B163" s="33"/>
      <c r="C163" s="33"/>
      <c r="D163" s="33"/>
      <c r="E163" s="42"/>
      <c r="F163" s="33"/>
      <c r="G163" s="33"/>
      <c r="H163" s="33"/>
      <c r="I163" s="33"/>
      <c r="J163" s="12"/>
    </row>
    <row r="164" spans="1:10" s="9" customFormat="1" ht="11.5">
      <c r="A164" s="12"/>
      <c r="B164" s="33"/>
      <c r="C164" s="33"/>
      <c r="D164" s="33"/>
      <c r="E164" s="42"/>
      <c r="F164" s="33"/>
      <c r="G164" s="33"/>
      <c r="H164" s="33"/>
      <c r="I164" s="33"/>
      <c r="J164" s="12"/>
    </row>
    <row r="165" spans="1:10" s="9" customFormat="1" ht="11.5">
      <c r="A165" s="18"/>
      <c r="B165" s="33"/>
      <c r="C165" s="33"/>
      <c r="D165" s="33"/>
      <c r="E165" s="42"/>
      <c r="F165" s="33"/>
      <c r="G165" s="33"/>
      <c r="H165" s="33"/>
      <c r="I165" s="33"/>
      <c r="J165" s="12"/>
    </row>
    <row r="166" spans="1:10" s="2" customFormat="1" ht="11.5">
      <c r="A166" s="6"/>
      <c r="B166" s="68"/>
      <c r="C166" s="68"/>
      <c r="D166" s="68"/>
      <c r="E166" s="71"/>
      <c r="F166" s="68"/>
      <c r="G166" s="68"/>
      <c r="H166" s="68"/>
      <c r="I166" s="68"/>
      <c r="J166" s="6"/>
    </row>
    <row r="167" spans="1:10" s="2" customFormat="1" ht="11.5">
      <c r="A167" s="6"/>
      <c r="B167" s="68"/>
      <c r="C167" s="68"/>
      <c r="D167" s="68"/>
      <c r="E167" s="71"/>
      <c r="F167" s="68"/>
      <c r="G167" s="68"/>
      <c r="H167" s="68"/>
      <c r="I167" s="68"/>
      <c r="J167" s="6"/>
    </row>
    <row r="168" spans="1:10" s="2" customFormat="1" ht="11.5">
      <c r="A168" s="6"/>
      <c r="B168" s="68"/>
      <c r="C168" s="68"/>
      <c r="D168" s="68"/>
      <c r="E168" s="71"/>
      <c r="F168" s="68"/>
      <c r="G168" s="68"/>
      <c r="H168" s="68"/>
      <c r="I168" s="68"/>
      <c r="J168" s="6"/>
    </row>
    <row r="169" spans="1:10" s="2" customFormat="1" ht="11.5">
      <c r="A169" s="6"/>
      <c r="B169" s="68"/>
      <c r="C169" s="68"/>
      <c r="D169" s="68"/>
      <c r="E169" s="71"/>
      <c r="F169" s="68"/>
      <c r="G169" s="68"/>
      <c r="H169" s="68"/>
      <c r="I169" s="68"/>
      <c r="J169" s="6"/>
    </row>
    <row r="170" spans="1:10" s="2" customFormat="1" ht="11.5">
      <c r="A170" s="6"/>
      <c r="B170" s="68"/>
      <c r="C170" s="68"/>
      <c r="D170" s="68"/>
      <c r="E170" s="71"/>
      <c r="F170" s="68"/>
      <c r="G170" s="68"/>
      <c r="H170" s="68"/>
      <c r="I170" s="68"/>
      <c r="J170" s="6"/>
    </row>
    <row r="171" spans="1:10" s="2" customFormat="1" ht="11.5">
      <c r="B171" s="5"/>
      <c r="C171" s="5"/>
      <c r="D171" s="5"/>
      <c r="E171" s="15"/>
      <c r="F171" s="5"/>
      <c r="G171" s="5"/>
      <c r="H171" s="5"/>
      <c r="I171" s="5"/>
    </row>
    <row r="172" spans="1:10" s="2" customFormat="1" ht="11.5">
      <c r="B172" s="5"/>
      <c r="C172" s="5"/>
      <c r="D172" s="5"/>
      <c r="E172" s="15"/>
      <c r="F172" s="5"/>
      <c r="G172" s="5"/>
      <c r="H172" s="5"/>
      <c r="I172" s="5"/>
    </row>
    <row r="173" spans="1:10" s="2" customFormat="1" ht="11.5">
      <c r="B173" s="5"/>
      <c r="C173" s="5"/>
      <c r="D173" s="5"/>
      <c r="E173" s="15"/>
      <c r="F173" s="5"/>
      <c r="G173" s="5"/>
      <c r="H173" s="5"/>
      <c r="I173" s="5"/>
    </row>
    <row r="174" spans="1:10" s="2" customFormat="1" ht="11.5">
      <c r="B174" s="5"/>
      <c r="C174" s="5"/>
      <c r="D174" s="5"/>
      <c r="E174" s="15"/>
      <c r="F174" s="5"/>
      <c r="G174" s="5"/>
      <c r="H174" s="5"/>
      <c r="I174" s="5"/>
    </row>
    <row r="175" spans="1:10" s="2" customFormat="1" ht="11.5">
      <c r="B175" s="5"/>
      <c r="C175" s="5"/>
      <c r="D175" s="5"/>
      <c r="E175" s="15"/>
      <c r="F175" s="5"/>
      <c r="G175" s="5"/>
      <c r="H175" s="5"/>
      <c r="I175" s="5"/>
    </row>
    <row r="176" spans="1:10" s="2" customFormat="1" ht="11.5">
      <c r="B176" s="5"/>
      <c r="C176" s="5"/>
      <c r="D176" s="5"/>
      <c r="E176" s="15"/>
      <c r="F176" s="5"/>
      <c r="G176" s="5"/>
      <c r="H176" s="5"/>
      <c r="I176" s="5"/>
    </row>
  </sheetData>
  <autoFilter ref="A3:A137" xr:uid="{4DF813C4-C445-4119-B9E3-75EA3620D516}"/>
  <mergeCells count="2">
    <mergeCell ref="A1:H1"/>
    <mergeCell ref="A2:H2"/>
  </mergeCells>
  <phoneticPr fontId="0" type="noConversion"/>
  <dataValidations count="2">
    <dataValidation type="list" allowBlank="1" showInputMessage="1" showErrorMessage="1" sqref="G89:G137 G59:G87 G4:G21" xr:uid="{00000000-0002-0000-1300-000000000000}">
      <formula1>"Lump Sum, Base Pay, Additive, Other"</formula1>
    </dataValidation>
    <dataValidation type="list" allowBlank="1" showInputMessage="1" showErrorMessage="1" sqref="D88 D4 G88 G22:G58" xr:uid="{00000000-0002-0000-1300-000001000000}">
      <formula1>"Lump Sum, Base Pay, Additive, Other "</formula1>
    </dataValidation>
  </dataValidations>
  <hyperlinks>
    <hyperlink ref="B18" r:id="rId1" display="Employees work in corrections  in certain locations" xr:uid="{00000000-0004-0000-1300-000001000000}"/>
    <hyperlink ref="B19" r:id="rId2" display="Employees who work for Department of Fish and Game and Parks and Recreation in certain counties. Unit 7 Protective Serivices" xr:uid="{00000000-0004-0000-1300-000002000000}"/>
    <hyperlink ref="B20" r:id="rId3" display="http://www.calhr.ca.gov/Pay Differentials Library/Pay_Differential_261.pdf" xr:uid="{00000000-0004-0000-1300-000003000000}"/>
    <hyperlink ref="A2:H2" location="Instructions!A78" display="Return to Instructions" xr:uid="{DC37C8D6-7967-42EA-93EB-4413F81A4EDF}"/>
  </hyperlinks>
  <printOptions horizontalCentered="1"/>
  <pageMargins left="0.04" right="0.09" top="0.75" bottom="0.75" header="0.25" footer="0.25"/>
  <pageSetup paperSize="5" scale="89" fitToHeight="0" pageOrder="overThenDown" orientation="landscape" r:id="rId4"/>
  <headerFooter alignWithMargins="0">
    <oddFooter>&amp;L&amp;"Arial,Regular"NCASG Pay Practices Survey&amp;C&amp;"Arial,Regular"&amp;P of &amp;N&amp;R&amp;"Arial,Regular"Table 10 - Other Types Of EE Pay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theme="0" tint="-0.14999847407452621"/>
    <pageSetUpPr fitToPage="1"/>
  </sheetPr>
  <dimension ref="A1:M179"/>
  <sheetViews>
    <sheetView showGridLines="0" zoomScaleNormal="100" zoomScaleSheetLayoutView="75" workbookViewId="0">
      <selection activeCell="J9" sqref="J9"/>
    </sheetView>
  </sheetViews>
  <sheetFormatPr defaultColWidth="14" defaultRowHeight="12.5"/>
  <cols>
    <col min="1" max="1" width="18.58203125" style="3" customWidth="1"/>
    <col min="2" max="2" width="14.08203125" style="2" customWidth="1"/>
    <col min="3" max="3" width="14.58203125" style="2" customWidth="1"/>
    <col min="4" max="4" width="16.08203125" style="2" customWidth="1"/>
    <col min="5" max="5" width="12.75" style="2" customWidth="1"/>
    <col min="6" max="6" width="15" style="2" customWidth="1"/>
    <col min="7" max="8" width="12.33203125" style="2" customWidth="1"/>
    <col min="9" max="9" width="13.33203125" style="2" customWidth="1"/>
    <col min="10" max="10" width="20.33203125" style="1" customWidth="1"/>
    <col min="11" max="11" width="18.58203125" style="3" customWidth="1"/>
    <col min="12" max="12" width="32.58203125" style="3" customWidth="1"/>
    <col min="13" max="13" width="10.58203125" style="3" customWidth="1"/>
    <col min="14" max="16384" width="14" style="3"/>
  </cols>
  <sheetData>
    <row r="1" spans="1:13" s="118" customFormat="1" ht="44.25" customHeight="1">
      <c r="A1" s="1662" t="s">
        <v>2878</v>
      </c>
      <c r="B1" s="1662"/>
      <c r="C1" s="1662"/>
      <c r="D1" s="1662"/>
      <c r="E1" s="1662"/>
      <c r="F1" s="1662"/>
      <c r="G1" s="1662"/>
      <c r="H1" s="1662"/>
      <c r="I1" s="1662"/>
      <c r="J1" s="1662"/>
      <c r="K1" s="1662"/>
      <c r="L1" s="1662"/>
      <c r="M1" s="1458"/>
    </row>
    <row r="2" spans="1:13" s="112" customFormat="1" ht="21.75" customHeight="1">
      <c r="A2" s="1529" t="s">
        <v>2894</v>
      </c>
      <c r="B2" s="1530"/>
      <c r="C2" s="1530"/>
      <c r="D2" s="1530"/>
      <c r="E2" s="1530"/>
      <c r="F2" s="1530"/>
      <c r="G2" s="1530"/>
      <c r="H2" s="1530"/>
      <c r="I2" s="1530"/>
      <c r="J2" s="1530"/>
      <c r="K2" s="1530"/>
      <c r="L2" s="1530"/>
      <c r="M2" s="1453"/>
    </row>
    <row r="3" spans="1:13" s="143" customFormat="1" ht="78">
      <c r="A3" s="144" t="s">
        <v>3</v>
      </c>
      <c r="B3" s="144" t="s">
        <v>170</v>
      </c>
      <c r="C3" s="144" t="s">
        <v>171</v>
      </c>
      <c r="D3" s="144" t="s">
        <v>180</v>
      </c>
      <c r="E3" s="144" t="s">
        <v>148</v>
      </c>
      <c r="F3" s="144" t="s">
        <v>146</v>
      </c>
      <c r="G3" s="144" t="s">
        <v>149</v>
      </c>
      <c r="H3" s="144" t="s">
        <v>147</v>
      </c>
      <c r="I3" s="144" t="s">
        <v>172</v>
      </c>
      <c r="J3" s="144" t="s">
        <v>150</v>
      </c>
      <c r="K3" s="144" t="s">
        <v>205</v>
      </c>
      <c r="L3" s="144" t="s">
        <v>151</v>
      </c>
      <c r="M3" s="144" t="s">
        <v>2672</v>
      </c>
    </row>
    <row r="4" spans="1:13" s="10" customFormat="1" ht="13">
      <c r="A4" s="1241" t="s">
        <v>897</v>
      </c>
      <c r="B4" s="338" t="s">
        <v>23</v>
      </c>
      <c r="C4" s="338" t="s">
        <v>23</v>
      </c>
      <c r="D4" s="338" t="s">
        <v>132</v>
      </c>
      <c r="E4" s="338" t="s">
        <v>23</v>
      </c>
      <c r="F4" s="338" t="s">
        <v>132</v>
      </c>
      <c r="G4" s="338" t="s">
        <v>132</v>
      </c>
      <c r="H4" s="338" t="s">
        <v>132</v>
      </c>
      <c r="I4" s="338" t="s">
        <v>23</v>
      </c>
      <c r="J4" s="338" t="s">
        <v>22</v>
      </c>
      <c r="K4" s="338" t="s">
        <v>23</v>
      </c>
      <c r="L4" s="338"/>
      <c r="M4" s="338"/>
    </row>
    <row r="5" spans="1:13" s="10" customFormat="1" ht="13">
      <c r="A5" s="1241" t="s">
        <v>302</v>
      </c>
      <c r="B5" s="338" t="s">
        <v>23</v>
      </c>
      <c r="C5" s="338" t="s">
        <v>22</v>
      </c>
      <c r="D5" s="338" t="s">
        <v>23</v>
      </c>
      <c r="E5" s="338" t="s">
        <v>22</v>
      </c>
      <c r="F5" s="338" t="s">
        <v>23</v>
      </c>
      <c r="G5" s="338" t="s">
        <v>22</v>
      </c>
      <c r="H5" s="338" t="s">
        <v>22</v>
      </c>
      <c r="I5" s="338" t="s">
        <v>22</v>
      </c>
      <c r="J5" s="338"/>
      <c r="K5" s="338"/>
      <c r="L5" s="338"/>
      <c r="M5" s="338"/>
    </row>
    <row r="6" spans="1:13" s="10" customFormat="1" ht="13">
      <c r="A6" s="1241" t="s">
        <v>398</v>
      </c>
      <c r="B6" s="338" t="s">
        <v>132</v>
      </c>
      <c r="C6" s="338"/>
      <c r="D6" s="338"/>
      <c r="E6" s="338"/>
      <c r="F6" s="338"/>
      <c r="G6" s="338"/>
      <c r="H6" s="338"/>
      <c r="I6" s="338"/>
      <c r="J6" s="338"/>
      <c r="K6" s="338"/>
      <c r="L6" s="338"/>
      <c r="M6" s="338"/>
    </row>
    <row r="7" spans="1:13" s="201" customFormat="1" ht="13">
      <c r="A7" s="990" t="s">
        <v>488</v>
      </c>
      <c r="B7" s="200" t="s">
        <v>132</v>
      </c>
      <c r="C7" s="200"/>
      <c r="D7" s="200"/>
      <c r="E7" s="200"/>
      <c r="F7" s="200"/>
      <c r="G7" s="200"/>
      <c r="H7" s="200"/>
      <c r="I7" s="200"/>
      <c r="J7" s="200"/>
      <c r="K7" s="200"/>
      <c r="L7" s="200"/>
      <c r="M7" s="200"/>
    </row>
    <row r="8" spans="1:13" s="10" customFormat="1" ht="13">
      <c r="A8" s="1241" t="s">
        <v>791</v>
      </c>
      <c r="B8" s="338" t="s">
        <v>132</v>
      </c>
      <c r="C8" s="338"/>
      <c r="D8" s="338"/>
      <c r="E8" s="338"/>
      <c r="F8" s="338"/>
      <c r="G8" s="338"/>
      <c r="H8" s="338"/>
      <c r="I8" s="338"/>
      <c r="J8" s="338"/>
      <c r="K8" s="338"/>
      <c r="L8" s="338"/>
      <c r="M8" s="338"/>
    </row>
    <row r="9" spans="1:13" s="201" customFormat="1" ht="26">
      <c r="A9" s="1242" t="s">
        <v>1255</v>
      </c>
      <c r="B9" s="200" t="s">
        <v>23</v>
      </c>
      <c r="C9" s="200" t="s">
        <v>132</v>
      </c>
      <c r="D9" s="200" t="s">
        <v>23</v>
      </c>
      <c r="E9" s="200" t="s">
        <v>132</v>
      </c>
      <c r="F9" s="200" t="s">
        <v>23</v>
      </c>
      <c r="G9" s="200" t="s">
        <v>132</v>
      </c>
      <c r="H9" s="200" t="s">
        <v>132</v>
      </c>
      <c r="I9" s="200" t="s">
        <v>23</v>
      </c>
      <c r="J9" s="200" t="s">
        <v>1291</v>
      </c>
      <c r="K9" s="200" t="s">
        <v>22</v>
      </c>
      <c r="L9" s="200"/>
      <c r="M9" s="200"/>
    </row>
    <row r="10" spans="1:13" s="201" customFormat="1" ht="39">
      <c r="A10" s="990" t="s">
        <v>949</v>
      </c>
      <c r="B10" s="200" t="s">
        <v>23</v>
      </c>
      <c r="C10" s="200" t="s">
        <v>132</v>
      </c>
      <c r="D10" s="200" t="s">
        <v>132</v>
      </c>
      <c r="E10" s="200" t="s">
        <v>132</v>
      </c>
      <c r="F10" s="200" t="s">
        <v>132</v>
      </c>
      <c r="G10" s="200" t="s">
        <v>23</v>
      </c>
      <c r="H10" s="200" t="s">
        <v>132</v>
      </c>
      <c r="I10" s="200" t="s">
        <v>132</v>
      </c>
      <c r="J10" s="200" t="s">
        <v>22</v>
      </c>
      <c r="K10" s="200" t="s">
        <v>22</v>
      </c>
      <c r="L10" s="561" t="s">
        <v>1801</v>
      </c>
      <c r="M10" s="561"/>
    </row>
    <row r="11" spans="1:13" s="201" customFormat="1" ht="13">
      <c r="A11" s="990" t="s">
        <v>223</v>
      </c>
      <c r="B11" s="200" t="s">
        <v>23</v>
      </c>
      <c r="C11" s="200" t="s">
        <v>132</v>
      </c>
      <c r="D11" s="200" t="s">
        <v>23</v>
      </c>
      <c r="E11" s="200" t="s">
        <v>23</v>
      </c>
      <c r="F11" s="200" t="s">
        <v>132</v>
      </c>
      <c r="G11" s="200" t="s">
        <v>132</v>
      </c>
      <c r="H11" s="200" t="s">
        <v>132</v>
      </c>
      <c r="I11" s="200" t="s">
        <v>23</v>
      </c>
      <c r="J11" s="200"/>
      <c r="K11" s="200" t="s">
        <v>23</v>
      </c>
      <c r="L11" s="200"/>
      <c r="M11" s="200"/>
    </row>
    <row r="12" spans="1:13" s="201" customFormat="1" ht="13">
      <c r="A12" s="750" t="s">
        <v>1806</v>
      </c>
      <c r="B12" s="338" t="s">
        <v>132</v>
      </c>
      <c r="C12" s="200"/>
      <c r="D12" s="200"/>
      <c r="E12" s="200"/>
      <c r="F12" s="200"/>
      <c r="G12" s="200"/>
      <c r="H12" s="200"/>
      <c r="I12" s="200"/>
      <c r="J12" s="200"/>
      <c r="K12" s="200"/>
      <c r="L12" s="200"/>
      <c r="M12" s="200"/>
    </row>
    <row r="13" spans="1:13" s="201" customFormat="1" ht="13">
      <c r="A13" s="990" t="s">
        <v>1475</v>
      </c>
      <c r="B13" s="200" t="s">
        <v>23</v>
      </c>
      <c r="C13" s="200" t="s">
        <v>132</v>
      </c>
      <c r="D13" s="200" t="s">
        <v>23</v>
      </c>
      <c r="E13" s="200" t="s">
        <v>132</v>
      </c>
      <c r="F13" s="200" t="s">
        <v>23</v>
      </c>
      <c r="G13" s="200" t="s">
        <v>132</v>
      </c>
      <c r="H13" s="200" t="s">
        <v>132</v>
      </c>
      <c r="I13" s="200" t="s">
        <v>132</v>
      </c>
      <c r="J13" s="200" t="s">
        <v>22</v>
      </c>
      <c r="K13" s="200" t="s">
        <v>23</v>
      </c>
      <c r="L13" s="200"/>
      <c r="M13" s="200"/>
    </row>
    <row r="14" spans="1:13" s="201" customFormat="1" ht="52">
      <c r="A14" s="990" t="s">
        <v>1807</v>
      </c>
      <c r="B14" s="200" t="s">
        <v>23</v>
      </c>
      <c r="C14" s="200" t="s">
        <v>132</v>
      </c>
      <c r="D14" s="200" t="s">
        <v>23</v>
      </c>
      <c r="E14" s="200" t="s">
        <v>132</v>
      </c>
      <c r="F14" s="200" t="s">
        <v>23</v>
      </c>
      <c r="G14" s="200" t="s">
        <v>132</v>
      </c>
      <c r="H14" s="200" t="s">
        <v>132</v>
      </c>
      <c r="I14" s="200" t="s">
        <v>23</v>
      </c>
      <c r="J14" s="200" t="s">
        <v>2305</v>
      </c>
      <c r="K14" s="200" t="s">
        <v>23</v>
      </c>
      <c r="L14" s="200" t="s">
        <v>2306</v>
      </c>
      <c r="M14" s="200"/>
    </row>
    <row r="15" spans="1:13" s="201" customFormat="1" ht="39" customHeight="1">
      <c r="A15" s="105" t="s">
        <v>870</v>
      </c>
      <c r="B15" s="200" t="s">
        <v>132</v>
      </c>
      <c r="C15" s="200"/>
      <c r="D15" s="200"/>
      <c r="E15" s="200"/>
      <c r="F15" s="200"/>
      <c r="G15" s="200"/>
      <c r="H15" s="200"/>
      <c r="I15" s="200"/>
      <c r="J15" s="200"/>
      <c r="K15" s="200"/>
      <c r="L15" s="200"/>
      <c r="M15" s="200"/>
    </row>
    <row r="16" spans="1:13" s="201" customFormat="1" ht="13">
      <c r="A16" s="990" t="s">
        <v>988</v>
      </c>
      <c r="B16" s="200" t="s">
        <v>132</v>
      </c>
      <c r="C16" s="200"/>
      <c r="D16" s="200"/>
      <c r="E16" s="200"/>
      <c r="F16" s="200"/>
      <c r="G16" s="200"/>
      <c r="H16" s="200"/>
      <c r="I16" s="200"/>
      <c r="J16" s="200"/>
      <c r="K16" s="200"/>
      <c r="L16" s="200"/>
      <c r="M16" s="200"/>
    </row>
    <row r="17" spans="1:13" s="201" customFormat="1" ht="52">
      <c r="A17" s="867" t="s">
        <v>202</v>
      </c>
      <c r="B17" s="200" t="s">
        <v>23</v>
      </c>
      <c r="C17" s="200" t="s">
        <v>132</v>
      </c>
      <c r="D17" s="200" t="s">
        <v>132</v>
      </c>
      <c r="E17" s="200" t="s">
        <v>132</v>
      </c>
      <c r="F17" s="200" t="s">
        <v>132</v>
      </c>
      <c r="G17" s="200" t="s">
        <v>23</v>
      </c>
      <c r="H17" s="200" t="s">
        <v>132</v>
      </c>
      <c r="I17" s="200" t="s">
        <v>132</v>
      </c>
      <c r="J17" s="200" t="s">
        <v>1287</v>
      </c>
      <c r="K17" s="200" t="s">
        <v>22</v>
      </c>
      <c r="L17" s="561" t="s">
        <v>1730</v>
      </c>
      <c r="M17" s="561"/>
    </row>
    <row r="18" spans="1:13" s="201" customFormat="1" ht="13">
      <c r="A18" s="990" t="s">
        <v>1635</v>
      </c>
      <c r="B18" s="200" t="s">
        <v>132</v>
      </c>
      <c r="C18" s="200"/>
      <c r="D18" s="200"/>
      <c r="E18" s="200"/>
      <c r="F18" s="200"/>
      <c r="G18" s="200"/>
      <c r="H18" s="200"/>
      <c r="I18" s="200"/>
      <c r="J18" s="200"/>
      <c r="K18" s="200"/>
      <c r="L18" s="200"/>
      <c r="M18" s="200"/>
    </row>
    <row r="19" spans="1:13" s="201" customFormat="1" ht="13">
      <c r="A19" s="990" t="s">
        <v>708</v>
      </c>
      <c r="B19" s="200" t="s">
        <v>132</v>
      </c>
      <c r="C19" s="200"/>
      <c r="D19" s="200"/>
      <c r="E19" s="200"/>
      <c r="F19" s="200"/>
      <c r="G19" s="200"/>
      <c r="H19" s="200"/>
      <c r="I19" s="200"/>
      <c r="J19" s="200"/>
      <c r="K19" s="200"/>
      <c r="L19" s="200"/>
      <c r="M19" s="200"/>
    </row>
    <row r="20" spans="1:13" s="201" customFormat="1" ht="13">
      <c r="A20" s="990" t="s">
        <v>1451</v>
      </c>
      <c r="B20" s="200" t="s">
        <v>132</v>
      </c>
      <c r="C20" s="200"/>
      <c r="D20" s="200"/>
      <c r="E20" s="200"/>
      <c r="F20" s="200"/>
      <c r="G20" s="200"/>
      <c r="H20" s="200"/>
      <c r="I20" s="200"/>
      <c r="J20" s="200"/>
      <c r="K20" s="200"/>
      <c r="L20" s="200"/>
      <c r="M20" s="200"/>
    </row>
    <row r="21" spans="1:13" s="477" customFormat="1" ht="13">
      <c r="A21" s="284" t="s">
        <v>1326</v>
      </c>
      <c r="B21" s="200" t="s">
        <v>23</v>
      </c>
      <c r="C21" s="200" t="s">
        <v>132</v>
      </c>
      <c r="D21" s="200" t="s">
        <v>23</v>
      </c>
      <c r="E21" s="200" t="s">
        <v>132</v>
      </c>
      <c r="F21" s="200" t="s">
        <v>132</v>
      </c>
      <c r="G21" s="200" t="s">
        <v>132</v>
      </c>
      <c r="H21" s="200" t="s">
        <v>132</v>
      </c>
      <c r="I21" s="200" t="s">
        <v>132</v>
      </c>
      <c r="J21" s="200" t="s">
        <v>399</v>
      </c>
      <c r="K21" s="200" t="s">
        <v>22</v>
      </c>
      <c r="L21" s="200" t="s">
        <v>399</v>
      </c>
      <c r="M21" s="172" t="s">
        <v>2822</v>
      </c>
    </row>
    <row r="22" spans="1:13" s="201" customFormat="1" ht="13">
      <c r="A22" s="1002" t="s">
        <v>1808</v>
      </c>
      <c r="B22" s="200" t="s">
        <v>23</v>
      </c>
      <c r="C22" s="200" t="s">
        <v>23</v>
      </c>
      <c r="D22" s="200" t="s">
        <v>132</v>
      </c>
      <c r="E22" s="200" t="s">
        <v>23</v>
      </c>
      <c r="F22" s="200" t="s">
        <v>132</v>
      </c>
      <c r="G22" s="200" t="s">
        <v>132</v>
      </c>
      <c r="H22" s="200" t="s">
        <v>132</v>
      </c>
      <c r="I22" s="200" t="s">
        <v>132</v>
      </c>
      <c r="J22" s="172"/>
      <c r="K22" s="172" t="s">
        <v>23</v>
      </c>
      <c r="L22" s="172"/>
      <c r="M22" s="172" t="s">
        <v>2823</v>
      </c>
    </row>
    <row r="23" spans="1:13" s="201" customFormat="1" ht="13">
      <c r="A23" s="990" t="s">
        <v>651</v>
      </c>
      <c r="B23" s="200" t="s">
        <v>132</v>
      </c>
      <c r="C23" s="200"/>
      <c r="D23" s="200"/>
      <c r="E23" s="200"/>
      <c r="F23" s="200"/>
      <c r="G23" s="200"/>
      <c r="H23" s="200"/>
      <c r="I23" s="200"/>
      <c r="J23" s="200"/>
      <c r="K23" s="200"/>
      <c r="L23" s="200"/>
      <c r="M23" s="200"/>
    </row>
    <row r="24" spans="1:13" s="10" customFormat="1" ht="13">
      <c r="A24" s="284" t="s">
        <v>583</v>
      </c>
      <c r="B24" s="200" t="s">
        <v>23</v>
      </c>
      <c r="C24" s="200" t="s">
        <v>132</v>
      </c>
      <c r="D24" s="200"/>
      <c r="E24" s="200" t="s">
        <v>132</v>
      </c>
      <c r="F24" s="200" t="s">
        <v>23</v>
      </c>
      <c r="G24" s="200" t="s">
        <v>132</v>
      </c>
      <c r="H24" s="200" t="s">
        <v>132</v>
      </c>
      <c r="I24" s="200" t="s">
        <v>132</v>
      </c>
      <c r="J24" s="200" t="s">
        <v>489</v>
      </c>
      <c r="K24" s="200" t="s">
        <v>23</v>
      </c>
      <c r="L24" s="200"/>
      <c r="M24" s="200"/>
    </row>
    <row r="25" spans="1:13" s="10" customFormat="1" ht="13">
      <c r="A25" s="166" t="s">
        <v>474</v>
      </c>
      <c r="B25" s="200" t="s">
        <v>23</v>
      </c>
      <c r="C25" s="200" t="s">
        <v>132</v>
      </c>
      <c r="D25" s="200" t="s">
        <v>23</v>
      </c>
      <c r="E25" s="200" t="s">
        <v>132</v>
      </c>
      <c r="F25" s="200" t="s">
        <v>23</v>
      </c>
      <c r="G25" s="200" t="s">
        <v>132</v>
      </c>
      <c r="H25" s="200" t="s">
        <v>132</v>
      </c>
      <c r="I25" s="200" t="s">
        <v>132</v>
      </c>
      <c r="J25" s="200"/>
      <c r="K25" s="200" t="s">
        <v>22</v>
      </c>
      <c r="L25" s="1040" t="s">
        <v>210</v>
      </c>
      <c r="M25" s="1040"/>
    </row>
    <row r="26" spans="1:13" s="201" customFormat="1" ht="13">
      <c r="A26" s="990" t="s">
        <v>1374</v>
      </c>
      <c r="B26" s="200" t="s">
        <v>132</v>
      </c>
      <c r="C26" s="200"/>
      <c r="D26" s="200"/>
      <c r="E26" s="200"/>
      <c r="F26" s="200"/>
      <c r="G26" s="200"/>
      <c r="H26" s="200"/>
      <c r="I26" s="200"/>
      <c r="J26" s="200"/>
      <c r="K26" s="200"/>
      <c r="L26" s="200"/>
      <c r="M26" s="200"/>
    </row>
    <row r="27" spans="1:13" s="10" customFormat="1" ht="15" customHeight="1">
      <c r="A27" s="166" t="s">
        <v>1502</v>
      </c>
      <c r="B27" s="338" t="s">
        <v>23</v>
      </c>
      <c r="C27" s="338"/>
      <c r="D27" s="338"/>
      <c r="E27" s="338"/>
      <c r="F27" s="338"/>
      <c r="G27" s="338"/>
      <c r="H27" s="338"/>
      <c r="I27" s="338"/>
      <c r="J27" s="338"/>
      <c r="K27" s="338"/>
      <c r="L27" s="338" t="s">
        <v>1509</v>
      </c>
      <c r="M27" s="338"/>
    </row>
    <row r="28" spans="1:13" s="201" customFormat="1" ht="13">
      <c r="A28" s="990" t="s">
        <v>1229</v>
      </c>
      <c r="B28" s="200" t="s">
        <v>132</v>
      </c>
      <c r="C28" s="200"/>
      <c r="D28" s="200"/>
      <c r="E28" s="200"/>
      <c r="F28" s="200"/>
      <c r="G28" s="200"/>
      <c r="H28" s="200"/>
      <c r="I28" s="200"/>
      <c r="J28" s="200"/>
      <c r="K28" s="200"/>
      <c r="L28" s="200"/>
      <c r="M28" s="200"/>
    </row>
    <row r="29" spans="1:13" s="201" customFormat="1" ht="117">
      <c r="A29" s="347" t="s">
        <v>528</v>
      </c>
      <c r="B29" s="388" t="s">
        <v>23</v>
      </c>
      <c r="C29" s="388" t="s">
        <v>132</v>
      </c>
      <c r="D29" s="388" t="s">
        <v>132</v>
      </c>
      <c r="E29" s="388" t="s">
        <v>132</v>
      </c>
      <c r="F29" s="388" t="s">
        <v>23</v>
      </c>
      <c r="G29" s="388" t="s">
        <v>132</v>
      </c>
      <c r="H29" s="388" t="s">
        <v>23</v>
      </c>
      <c r="I29" s="388" t="s">
        <v>132</v>
      </c>
      <c r="J29" s="353" t="s">
        <v>529</v>
      </c>
      <c r="K29" s="388" t="s">
        <v>22</v>
      </c>
      <c r="L29" s="347" t="s">
        <v>2608</v>
      </c>
      <c r="M29" s="347"/>
    </row>
    <row r="30" spans="1:13" s="201" customFormat="1" ht="13">
      <c r="A30" s="990" t="s">
        <v>563</v>
      </c>
      <c r="B30" s="200" t="s">
        <v>132</v>
      </c>
      <c r="C30" s="200"/>
      <c r="D30" s="200"/>
      <c r="E30" s="200"/>
      <c r="F30" s="200"/>
      <c r="G30" s="200"/>
      <c r="H30" s="200"/>
      <c r="I30" s="200"/>
      <c r="J30" s="200"/>
      <c r="K30" s="200"/>
      <c r="L30" s="200"/>
      <c r="M30" s="200"/>
    </row>
    <row r="31" spans="1:13" s="201" customFormat="1" ht="78">
      <c r="A31" s="867" t="s">
        <v>1619</v>
      </c>
      <c r="B31" s="200" t="s">
        <v>23</v>
      </c>
      <c r="C31" s="200" t="s">
        <v>132</v>
      </c>
      <c r="D31" s="200" t="s">
        <v>132</v>
      </c>
      <c r="E31" s="200" t="s">
        <v>132</v>
      </c>
      <c r="F31" s="200" t="s">
        <v>23</v>
      </c>
      <c r="G31" s="200" t="s">
        <v>132</v>
      </c>
      <c r="H31" s="200" t="s">
        <v>132</v>
      </c>
      <c r="I31" s="200" t="s">
        <v>132</v>
      </c>
      <c r="J31" s="200" t="s">
        <v>1593</v>
      </c>
      <c r="K31" s="200" t="s">
        <v>22</v>
      </c>
      <c r="L31" s="561" t="s">
        <v>1594</v>
      </c>
      <c r="M31" s="561" t="s">
        <v>2824</v>
      </c>
    </row>
    <row r="32" spans="1:13" s="201" customFormat="1" ht="13">
      <c r="A32" s="990" t="s">
        <v>669</v>
      </c>
      <c r="B32" s="200" t="s">
        <v>132</v>
      </c>
      <c r="C32" s="200"/>
      <c r="D32" s="200"/>
      <c r="E32" s="200"/>
      <c r="F32" s="200"/>
      <c r="G32" s="200"/>
      <c r="H32" s="200"/>
      <c r="I32" s="200"/>
      <c r="J32" s="200"/>
      <c r="K32" s="200"/>
      <c r="L32" s="200"/>
      <c r="M32" s="200"/>
    </row>
    <row r="33" spans="1:13" s="201" customFormat="1" ht="13">
      <c r="A33" s="990" t="s">
        <v>334</v>
      </c>
      <c r="B33" s="200" t="s">
        <v>132</v>
      </c>
      <c r="C33" s="200"/>
      <c r="D33" s="200"/>
      <c r="E33" s="200"/>
      <c r="F33" s="200"/>
      <c r="G33" s="200"/>
      <c r="H33" s="200"/>
      <c r="I33" s="200"/>
      <c r="J33" s="200"/>
      <c r="K33" s="200"/>
      <c r="L33" s="200"/>
      <c r="M33" s="200"/>
    </row>
    <row r="34" spans="1:13" s="267" customFormat="1" ht="13">
      <c r="A34" s="1002" t="s">
        <v>264</v>
      </c>
      <c r="B34" s="172" t="s">
        <v>132</v>
      </c>
      <c r="C34" s="172"/>
      <c r="D34" s="172"/>
      <c r="E34" s="172"/>
      <c r="F34" s="172"/>
      <c r="G34" s="172"/>
      <c r="H34" s="172"/>
      <c r="I34" s="172"/>
      <c r="J34" s="172"/>
      <c r="K34" s="172"/>
      <c r="L34" s="172"/>
      <c r="M34" s="172"/>
    </row>
    <row r="35" spans="1:13" s="10" customFormat="1" ht="11.5">
      <c r="A35" s="39"/>
      <c r="B35" s="42"/>
      <c r="C35" s="42"/>
      <c r="D35" s="42"/>
      <c r="E35" s="42"/>
      <c r="F35" s="42"/>
      <c r="G35" s="42"/>
      <c r="H35" s="42"/>
      <c r="I35" s="42"/>
      <c r="J35" s="42"/>
    </row>
    <row r="36" spans="1:13" s="10" customFormat="1" ht="13">
      <c r="A36" s="1136" t="s">
        <v>2681</v>
      </c>
      <c r="B36" s="42"/>
      <c r="C36" s="42"/>
      <c r="D36" s="42"/>
      <c r="E36" s="42"/>
      <c r="F36" s="42"/>
      <c r="G36" s="42"/>
      <c r="H36" s="42"/>
      <c r="I36" s="42"/>
      <c r="J36" s="42"/>
    </row>
    <row r="37" spans="1:13" s="10" customFormat="1" ht="13">
      <c r="A37" s="515" t="s">
        <v>2407</v>
      </c>
      <c r="B37" s="516"/>
      <c r="C37" s="516"/>
      <c r="D37" s="516"/>
      <c r="E37" s="516"/>
      <c r="F37" s="516"/>
      <c r="G37" s="516"/>
      <c r="H37" s="516"/>
      <c r="I37" s="516"/>
      <c r="J37" s="516"/>
      <c r="K37" s="960"/>
    </row>
    <row r="38" spans="1:13" s="10" customFormat="1" ht="13">
      <c r="A38" s="961" t="s">
        <v>2408</v>
      </c>
      <c r="B38" s="962"/>
      <c r="C38" s="516"/>
      <c r="D38" s="516"/>
      <c r="E38" s="516"/>
      <c r="F38" s="516"/>
      <c r="G38" s="516"/>
      <c r="H38" s="516"/>
      <c r="I38" s="516"/>
      <c r="J38" s="516"/>
    </row>
    <row r="39" spans="1:13" s="10" customFormat="1" ht="13">
      <c r="A39" s="961" t="s">
        <v>2409</v>
      </c>
      <c r="B39" s="516"/>
      <c r="C39" s="516"/>
      <c r="D39" s="516"/>
      <c r="E39" s="516"/>
      <c r="F39" s="516"/>
      <c r="G39" s="516"/>
      <c r="H39" s="516"/>
      <c r="I39" s="516"/>
      <c r="J39" s="516"/>
      <c r="K39" s="34"/>
      <c r="L39" s="34"/>
      <c r="M39" s="34"/>
    </row>
    <row r="40" spans="1:13" s="10" customFormat="1" ht="13">
      <c r="A40" s="961" t="s">
        <v>2410</v>
      </c>
      <c r="B40" s="962"/>
      <c r="C40" s="516"/>
      <c r="D40" s="516"/>
      <c r="E40" s="516"/>
      <c r="F40" s="516"/>
      <c r="G40" s="516"/>
      <c r="H40" s="516"/>
      <c r="I40" s="516"/>
      <c r="J40" s="516"/>
      <c r="K40" s="34"/>
    </row>
    <row r="41" spans="1:13" s="10" customFormat="1" ht="13">
      <c r="A41" s="961" t="s">
        <v>2411</v>
      </c>
      <c r="B41" s="961"/>
      <c r="C41" s="961"/>
      <c r="D41" s="961"/>
      <c r="E41" s="516"/>
      <c r="F41" s="516"/>
      <c r="G41" s="516"/>
      <c r="H41" s="516"/>
      <c r="I41" s="516"/>
      <c r="J41" s="516"/>
    </row>
    <row r="42" spans="1:13" s="10" customFormat="1" ht="13">
      <c r="A42" s="616" t="s">
        <v>1349</v>
      </c>
      <c r="B42" s="516"/>
      <c r="C42" s="516"/>
      <c r="D42" s="516"/>
      <c r="E42" s="516"/>
      <c r="F42" s="516"/>
      <c r="G42" s="516"/>
      <c r="H42" s="516"/>
      <c r="I42" s="516"/>
      <c r="J42" s="516"/>
    </row>
    <row r="43" spans="1:13" s="477" customFormat="1" ht="13">
      <c r="A43" s="616"/>
      <c r="B43" s="211"/>
      <c r="C43" s="211"/>
      <c r="D43" s="211"/>
      <c r="E43" s="211"/>
      <c r="F43" s="211"/>
      <c r="G43" s="211"/>
      <c r="H43" s="211"/>
      <c r="I43" s="211"/>
      <c r="J43" s="211"/>
    </row>
    <row r="44" spans="1:13" s="477" customFormat="1" ht="13">
      <c r="A44" s="105" t="s">
        <v>2480</v>
      </c>
      <c r="B44" s="211"/>
      <c r="C44" s="211"/>
      <c r="D44" s="211"/>
      <c r="E44" s="211"/>
      <c r="F44" s="211"/>
      <c r="G44" s="211"/>
      <c r="H44" s="211"/>
      <c r="I44" s="211"/>
      <c r="J44" s="211"/>
    </row>
    <row r="45" spans="1:13" s="477" customFormat="1" ht="13">
      <c r="A45" s="616"/>
      <c r="B45" s="211"/>
      <c r="C45" s="211"/>
      <c r="D45" s="211"/>
      <c r="E45" s="211"/>
      <c r="F45" s="211"/>
      <c r="G45" s="211"/>
      <c r="H45" s="211"/>
      <c r="I45" s="211"/>
      <c r="J45" s="211"/>
    </row>
    <row r="46" spans="1:13" s="477" customFormat="1" ht="13">
      <c r="A46" s="167" t="s">
        <v>1595</v>
      </c>
      <c r="B46" s="211"/>
      <c r="C46" s="211"/>
      <c r="D46" s="211"/>
      <c r="E46" s="211"/>
      <c r="F46" s="211"/>
      <c r="G46" s="211"/>
      <c r="H46" s="211"/>
      <c r="I46" s="211"/>
      <c r="J46" s="211"/>
    </row>
    <row r="47" spans="1:13" s="477" customFormat="1" ht="13">
      <c r="A47" s="414" t="s">
        <v>1596</v>
      </c>
      <c r="C47" s="211"/>
      <c r="D47" s="211"/>
      <c r="E47" s="211"/>
      <c r="F47" s="211"/>
      <c r="G47" s="211"/>
      <c r="H47" s="211"/>
      <c r="I47" s="211"/>
      <c r="J47" s="211"/>
    </row>
    <row r="48" spans="1:13" s="10" customFormat="1" ht="11.5">
      <c r="A48" s="39"/>
      <c r="B48" s="42"/>
      <c r="C48" s="42"/>
      <c r="D48" s="42"/>
      <c r="E48" s="42"/>
      <c r="F48" s="42"/>
      <c r="G48" s="42"/>
      <c r="H48" s="42"/>
      <c r="I48" s="42"/>
      <c r="J48" s="42"/>
      <c r="K48" s="34"/>
      <c r="L48" s="34"/>
      <c r="M48" s="34"/>
    </row>
    <row r="49" spans="1:11" s="10" customFormat="1" ht="11.5">
      <c r="A49" s="39"/>
      <c r="B49" s="42"/>
      <c r="C49" s="42"/>
      <c r="D49" s="42"/>
      <c r="E49" s="42"/>
      <c r="F49" s="42"/>
      <c r="G49" s="42"/>
      <c r="H49" s="42"/>
      <c r="I49" s="42"/>
      <c r="J49" s="42"/>
      <c r="K49" s="34"/>
    </row>
    <row r="50" spans="1:11" s="10" customFormat="1" ht="43.5" customHeight="1">
      <c r="A50" s="39"/>
      <c r="B50" s="42"/>
      <c r="C50" s="42"/>
      <c r="D50" s="42"/>
      <c r="E50" s="42"/>
      <c r="F50" s="42"/>
      <c r="G50" s="42"/>
      <c r="H50" s="42"/>
      <c r="I50" s="42"/>
      <c r="J50" s="42"/>
    </row>
    <row r="51" spans="1:11" s="10" customFormat="1" ht="11.5">
      <c r="A51" s="39"/>
      <c r="B51" s="33"/>
      <c r="C51" s="42"/>
      <c r="D51" s="42"/>
      <c r="E51" s="42"/>
      <c r="F51" s="42"/>
      <c r="G51" s="42"/>
      <c r="H51" s="42"/>
      <c r="I51" s="42"/>
      <c r="J51" s="42"/>
    </row>
    <row r="52" spans="1:11" s="10" customFormat="1" ht="11.5">
      <c r="A52" s="39"/>
      <c r="B52" s="42"/>
      <c r="C52" s="42"/>
      <c r="D52" s="42"/>
      <c r="E52" s="42"/>
      <c r="F52" s="42"/>
      <c r="G52" s="42"/>
      <c r="H52" s="42"/>
      <c r="I52" s="42"/>
      <c r="J52" s="42"/>
    </row>
    <row r="53" spans="1:11" s="10" customFormat="1" ht="11.5">
      <c r="A53" s="39"/>
      <c r="B53" s="33"/>
      <c r="C53" s="42"/>
      <c r="D53" s="42"/>
      <c r="E53" s="42"/>
      <c r="F53" s="42"/>
      <c r="G53" s="42"/>
      <c r="H53" s="42"/>
      <c r="I53" s="42"/>
      <c r="J53" s="42"/>
    </row>
    <row r="54" spans="1:11" s="10" customFormat="1" ht="11.5">
      <c r="A54" s="39"/>
      <c r="B54" s="58"/>
      <c r="C54" s="42"/>
      <c r="D54" s="42"/>
      <c r="E54" s="42"/>
      <c r="F54" s="42"/>
      <c r="G54" s="42"/>
      <c r="H54" s="42"/>
      <c r="I54" s="42"/>
      <c r="J54" s="42"/>
    </row>
    <row r="55" spans="1:11" s="10" customFormat="1" ht="11.5">
      <c r="A55" s="39"/>
      <c r="B55" s="42"/>
      <c r="C55" s="42"/>
      <c r="D55" s="42"/>
      <c r="E55" s="42"/>
      <c r="F55" s="42"/>
      <c r="G55" s="42"/>
      <c r="H55" s="42"/>
      <c r="I55" s="42"/>
      <c r="J55" s="42"/>
    </row>
    <row r="56" spans="1:11" s="10" customFormat="1" ht="11.5">
      <c r="A56" s="39"/>
      <c r="B56" s="42"/>
      <c r="C56" s="42"/>
      <c r="D56" s="42"/>
      <c r="E56" s="42"/>
      <c r="F56" s="42"/>
      <c r="G56" s="42"/>
      <c r="H56" s="42"/>
      <c r="I56" s="42"/>
      <c r="J56" s="42"/>
    </row>
    <row r="57" spans="1:11" s="10" customFormat="1" ht="11.5">
      <c r="A57" s="39"/>
      <c r="B57" s="72"/>
      <c r="C57" s="33"/>
      <c r="D57" s="72"/>
      <c r="E57" s="33"/>
      <c r="F57" s="72"/>
      <c r="G57" s="33"/>
      <c r="H57" s="33"/>
      <c r="I57" s="42"/>
      <c r="J57" s="42"/>
    </row>
    <row r="58" spans="1:11" s="10" customFormat="1" ht="11.5">
      <c r="A58" s="39"/>
      <c r="B58" s="58"/>
      <c r="C58" s="33"/>
      <c r="D58" s="72"/>
      <c r="E58" s="33"/>
      <c r="F58" s="72"/>
      <c r="G58" s="33"/>
      <c r="H58" s="33"/>
      <c r="I58" s="42"/>
      <c r="J58" s="42"/>
    </row>
    <row r="59" spans="1:11" s="10" customFormat="1" ht="11.5">
      <c r="A59" s="39"/>
      <c r="B59" s="42"/>
      <c r="C59" s="42"/>
      <c r="D59" s="42"/>
      <c r="E59" s="42"/>
      <c r="F59" s="42"/>
      <c r="G59" s="42"/>
      <c r="H59" s="42"/>
      <c r="I59" s="42"/>
      <c r="J59" s="42"/>
    </row>
    <row r="60" spans="1:11" s="9" customFormat="1" ht="11.5">
      <c r="A60" s="46"/>
      <c r="B60" s="19"/>
      <c r="C60" s="20"/>
      <c r="D60" s="20"/>
      <c r="E60" s="19"/>
      <c r="F60" s="23"/>
      <c r="G60" s="55"/>
      <c r="H60" s="55"/>
      <c r="I60" s="56"/>
      <c r="J60" s="33"/>
    </row>
    <row r="61" spans="1:11" s="10" customFormat="1" ht="46.5" customHeight="1">
      <c r="A61" s="39"/>
      <c r="B61" s="33"/>
      <c r="C61" s="33"/>
      <c r="D61" s="33"/>
      <c r="E61" s="33"/>
      <c r="F61" s="33"/>
      <c r="G61" s="33"/>
      <c r="H61" s="33"/>
      <c r="I61" s="42"/>
      <c r="J61" s="42"/>
    </row>
    <row r="62" spans="1:11" s="10" customFormat="1" ht="11.5">
      <c r="A62" s="39"/>
      <c r="B62" s="42"/>
      <c r="C62" s="42"/>
      <c r="D62" s="42"/>
      <c r="E62" s="42"/>
      <c r="F62" s="42"/>
      <c r="G62" s="42"/>
      <c r="H62" s="42"/>
      <c r="I62" s="42"/>
      <c r="J62" s="42"/>
    </row>
    <row r="63" spans="1:11" s="9" customFormat="1" ht="11.5">
      <c r="A63" s="18"/>
      <c r="B63" s="33"/>
      <c r="C63" s="33"/>
      <c r="D63" s="33"/>
      <c r="E63" s="33"/>
      <c r="F63" s="33"/>
      <c r="G63" s="33"/>
      <c r="H63" s="33"/>
      <c r="I63" s="33"/>
      <c r="J63" s="33"/>
    </row>
    <row r="64" spans="1:11" s="10" customFormat="1" ht="11.5">
      <c r="A64" s="39"/>
      <c r="B64" s="42"/>
      <c r="C64" s="42"/>
      <c r="D64" s="42"/>
      <c r="E64" s="42"/>
      <c r="F64" s="42"/>
      <c r="G64" s="42"/>
      <c r="H64" s="42"/>
      <c r="I64" s="42"/>
      <c r="J64" s="42"/>
    </row>
    <row r="65" spans="1:10" s="9" customFormat="1" ht="11.5">
      <c r="A65" s="12"/>
      <c r="B65" s="12"/>
      <c r="C65" s="12"/>
      <c r="D65" s="12"/>
      <c r="E65" s="12"/>
      <c r="F65" s="12"/>
      <c r="G65" s="12"/>
      <c r="H65" s="12"/>
      <c r="I65" s="12"/>
      <c r="J65" s="12"/>
    </row>
    <row r="66" spans="1:10" s="9" customFormat="1" ht="11.5">
      <c r="A66" s="45"/>
      <c r="B66" s="74"/>
      <c r="C66" s="74"/>
      <c r="D66" s="74"/>
      <c r="E66" s="74"/>
      <c r="F66" s="74"/>
      <c r="G66" s="74"/>
      <c r="H66" s="74"/>
      <c r="I66" s="74"/>
      <c r="J66" s="12"/>
    </row>
    <row r="67" spans="1:10" s="9" customFormat="1" ht="11.5">
      <c r="A67" s="12"/>
      <c r="B67" s="12"/>
      <c r="C67" s="12"/>
      <c r="D67" s="12"/>
      <c r="E67" s="12"/>
      <c r="F67" s="12"/>
      <c r="G67" s="12"/>
      <c r="H67" s="12"/>
      <c r="I67" s="12"/>
      <c r="J67" s="12"/>
    </row>
    <row r="68" spans="1:10" s="9" customFormat="1" ht="16.5" customHeight="1">
      <c r="A68" s="18"/>
      <c r="B68" s="12"/>
      <c r="C68" s="12"/>
      <c r="D68" s="12"/>
      <c r="E68" s="12"/>
      <c r="F68" s="12"/>
      <c r="G68" s="12"/>
      <c r="H68" s="12"/>
      <c r="I68" s="12"/>
      <c r="J68" s="12"/>
    </row>
    <row r="69" spans="1:10" s="9" customFormat="1" ht="16.5" customHeight="1">
      <c r="A69" s="18"/>
      <c r="B69" s="12"/>
      <c r="C69" s="12"/>
      <c r="D69" s="12"/>
      <c r="E69" s="12"/>
      <c r="F69" s="12"/>
      <c r="G69" s="12"/>
      <c r="H69" s="12"/>
      <c r="I69" s="12"/>
      <c r="J69" s="12"/>
    </row>
    <row r="70" spans="1:10" s="9" customFormat="1" ht="16.5" customHeight="1">
      <c r="A70" s="18"/>
      <c r="B70" s="12"/>
      <c r="C70" s="12"/>
      <c r="D70" s="12"/>
      <c r="E70" s="12"/>
      <c r="F70" s="12"/>
      <c r="G70" s="12"/>
      <c r="H70" s="12"/>
      <c r="I70" s="12"/>
      <c r="J70" s="12"/>
    </row>
    <row r="71" spans="1:10" s="2" customFormat="1" ht="11.5">
      <c r="A71" s="6"/>
      <c r="B71" s="6"/>
      <c r="C71" s="6"/>
      <c r="D71" s="6"/>
      <c r="E71" s="6"/>
      <c r="F71" s="6"/>
      <c r="G71" s="6"/>
      <c r="H71" s="6"/>
      <c r="I71" s="6"/>
      <c r="J71" s="6"/>
    </row>
    <row r="72" spans="1:10" s="2" customFormat="1" ht="11.5">
      <c r="A72" s="6"/>
      <c r="B72" s="6"/>
      <c r="C72" s="6"/>
      <c r="D72" s="6"/>
      <c r="E72" s="6"/>
      <c r="F72" s="6"/>
      <c r="G72" s="6"/>
      <c r="H72" s="6"/>
      <c r="I72" s="6"/>
      <c r="J72" s="6"/>
    </row>
    <row r="73" spans="1:10" s="2" customFormat="1" ht="11.5">
      <c r="A73" s="6"/>
      <c r="B73" s="6"/>
      <c r="C73" s="6"/>
      <c r="D73" s="6"/>
      <c r="E73" s="6"/>
      <c r="F73" s="6"/>
      <c r="G73" s="6"/>
      <c r="H73" s="6"/>
      <c r="I73" s="6"/>
      <c r="J73" s="6"/>
    </row>
    <row r="74" spans="1:10" s="2" customFormat="1" ht="11.5">
      <c r="A74" s="6"/>
      <c r="B74" s="6"/>
      <c r="C74" s="6"/>
      <c r="D74" s="6"/>
      <c r="E74" s="6"/>
      <c r="F74" s="6"/>
      <c r="G74" s="6"/>
      <c r="H74" s="6"/>
      <c r="I74" s="6"/>
      <c r="J74" s="6"/>
    </row>
    <row r="75" spans="1:10" s="2" customFormat="1" ht="11.5">
      <c r="A75" s="6"/>
      <c r="B75" s="6"/>
      <c r="C75" s="6"/>
      <c r="D75" s="6"/>
      <c r="E75" s="6"/>
      <c r="F75" s="6"/>
      <c r="G75" s="6"/>
      <c r="H75" s="6"/>
      <c r="I75" s="6"/>
      <c r="J75" s="6"/>
    </row>
    <row r="76" spans="1:10" s="2" customFormat="1" ht="11.5"/>
    <row r="77" spans="1:10" s="2" customFormat="1" ht="11.5"/>
    <row r="78" spans="1:10" s="2" customFormat="1" ht="11.5"/>
    <row r="79" spans="1:10" s="2" customFormat="1" ht="11.5"/>
    <row r="80" spans="1:10" s="2" customFormat="1" ht="11.5"/>
    <row r="81" s="2" customFormat="1" ht="11.5"/>
    <row r="82" s="2" customFormat="1" ht="11.5"/>
    <row r="83" s="2" customFormat="1" ht="11.5"/>
    <row r="84" s="2" customFormat="1" ht="11.5"/>
    <row r="85" s="2" customFormat="1" ht="11.5"/>
    <row r="86" s="2" customFormat="1" ht="11.5"/>
    <row r="87" s="2" customFormat="1" ht="11.5"/>
    <row r="88" s="2" customFormat="1" ht="11.5"/>
    <row r="89" s="2" customFormat="1" ht="11.5"/>
    <row r="90" s="2" customFormat="1" ht="11.5"/>
    <row r="91" s="2" customFormat="1" ht="11.5"/>
    <row r="92" s="2" customFormat="1" ht="11.5"/>
    <row r="93" s="2" customFormat="1" ht="11.5"/>
    <row r="94" s="2" customFormat="1" ht="11.5"/>
    <row r="95" s="2" customFormat="1" ht="11.5"/>
    <row r="96" s="2" customFormat="1" ht="11.5"/>
    <row r="97" s="2" customFormat="1" ht="11.5"/>
    <row r="98" s="2" customFormat="1" ht="11.5"/>
    <row r="99" s="2" customFormat="1" ht="11.5"/>
    <row r="100" s="2" customFormat="1" ht="11.5"/>
    <row r="101" s="2" customFormat="1" ht="11.5"/>
    <row r="102" s="2" customFormat="1" ht="11.5"/>
    <row r="103" s="2" customFormat="1" ht="11.5"/>
    <row r="104" s="2" customFormat="1" ht="11.5"/>
    <row r="105" s="2" customFormat="1" ht="11.5"/>
    <row r="106" s="2" customFormat="1" ht="11.5"/>
    <row r="107" s="2" customFormat="1" ht="11.5"/>
    <row r="108" s="2" customFormat="1" ht="11.5"/>
    <row r="109" s="2" customFormat="1" ht="11.5"/>
    <row r="110" s="2" customFormat="1" ht="11.5"/>
    <row r="111" s="2" customFormat="1" ht="11.5"/>
    <row r="112" s="2" customFormat="1" ht="11.5"/>
    <row r="113" s="2" customFormat="1" ht="11.5"/>
    <row r="114" s="2" customFormat="1" ht="11.5"/>
    <row r="115" s="2" customFormat="1" ht="11.5"/>
    <row r="116" s="2" customFormat="1" ht="11.5"/>
    <row r="117" s="2" customFormat="1" ht="11.5"/>
    <row r="118" s="2" customFormat="1" ht="11.5"/>
    <row r="119" s="2" customFormat="1" ht="11.5"/>
    <row r="120" s="2" customFormat="1" ht="11.5"/>
    <row r="121" s="2" customFormat="1" ht="11.5"/>
    <row r="122" s="2" customFormat="1" ht="11.5"/>
    <row r="123" s="2" customFormat="1" ht="11.5"/>
    <row r="124" s="2" customFormat="1" ht="11.5"/>
    <row r="125" s="2" customFormat="1" ht="11.5"/>
    <row r="126" s="2" customFormat="1" ht="11.5"/>
    <row r="127" s="2" customFormat="1" ht="11.5"/>
    <row r="128" s="2" customFormat="1" ht="11.5"/>
    <row r="129" s="2" customFormat="1" ht="11.5"/>
    <row r="130" s="2" customFormat="1" ht="11.5"/>
    <row r="131" s="2" customFormat="1" ht="11.5"/>
    <row r="132" s="2" customFormat="1" ht="11.5"/>
    <row r="133" s="2" customFormat="1" ht="11.5"/>
    <row r="134" s="2" customFormat="1" ht="11.5"/>
    <row r="135" s="2" customFormat="1" ht="11.5"/>
    <row r="136" s="2" customFormat="1" ht="11.5"/>
    <row r="137" s="2" customFormat="1" ht="11.5"/>
    <row r="138" s="2" customFormat="1" ht="11.5"/>
    <row r="139" s="2" customFormat="1" ht="11.5"/>
    <row r="140" s="2" customFormat="1" ht="11.5"/>
    <row r="141" s="2" customFormat="1" ht="11.5"/>
    <row r="142" s="2" customFormat="1" ht="11.5"/>
    <row r="143" s="2" customFormat="1" ht="11.5"/>
    <row r="144" s="2" customFormat="1" ht="11.5"/>
    <row r="145" s="2" customFormat="1" ht="11.5"/>
    <row r="146" s="2" customFormat="1" ht="11.5"/>
    <row r="147" s="2" customFormat="1" ht="11.5"/>
    <row r="148" s="2" customFormat="1" ht="11.5"/>
    <row r="149" s="2" customFormat="1" ht="11.5"/>
    <row r="150" s="2" customFormat="1" ht="11.5"/>
    <row r="151" s="2" customFormat="1" ht="11.5"/>
    <row r="152" s="2" customFormat="1" ht="11.5"/>
    <row r="153" s="2" customFormat="1" ht="11.5"/>
    <row r="154" s="2" customFormat="1" ht="11.5"/>
    <row r="155" s="2" customFormat="1" ht="11.5"/>
    <row r="156" s="2" customFormat="1" ht="11.5"/>
    <row r="157" s="2" customFormat="1" ht="11.5"/>
    <row r="158" s="2" customFormat="1" ht="11.5"/>
    <row r="159" s="2" customFormat="1" ht="11.5"/>
    <row r="160" s="2" customFormat="1" ht="11.5"/>
    <row r="161" s="2" customFormat="1" ht="11.5"/>
    <row r="162" s="2" customFormat="1" ht="11.5"/>
    <row r="163" s="2" customFormat="1" ht="11.5"/>
    <row r="164" s="2" customFormat="1" ht="11.5"/>
    <row r="165" s="2" customFormat="1" ht="11.5"/>
    <row r="166" s="2" customFormat="1" ht="11.5"/>
    <row r="167" s="2" customFormat="1" ht="11.5"/>
    <row r="168" s="2" customFormat="1" ht="11.5"/>
    <row r="169" s="2" customFormat="1" ht="11.5"/>
    <row r="170" s="2" customFormat="1" ht="11.5"/>
    <row r="171" s="2" customFormat="1" ht="11.5"/>
    <row r="172" s="2" customFormat="1" ht="11.5"/>
    <row r="173" s="2" customFormat="1" ht="11.5"/>
    <row r="174" s="2" customFormat="1" ht="11.5"/>
    <row r="175" s="2" customFormat="1" ht="11.5"/>
    <row r="176" s="2" customFormat="1" ht="11.5"/>
    <row r="177" s="2" customFormat="1" ht="11.5"/>
    <row r="178" s="2" customFormat="1" ht="11.5"/>
    <row r="179" s="2" customFormat="1" ht="11.5"/>
  </sheetData>
  <autoFilter ref="A3:A34" xr:uid="{9ABD3D44-4C7A-4CD4-A5AA-A119CFA576B4}"/>
  <mergeCells count="2">
    <mergeCell ref="A1:L1"/>
    <mergeCell ref="A2:L2"/>
  </mergeCells>
  <phoneticPr fontId="12" type="noConversion"/>
  <dataValidations count="2">
    <dataValidation type="list" allowBlank="1" showInputMessage="1" showErrorMessage="1" sqref="B4:I34" xr:uid="{00000000-0002-0000-1400-000000000000}">
      <formula1>"Y, N "</formula1>
    </dataValidation>
    <dataValidation type="list" allowBlank="1" showInputMessage="1" showErrorMessage="1" sqref="K4:K34" xr:uid="{00000000-0002-0000-1400-000001000000}">
      <formula1>"Y, N"</formula1>
    </dataValidation>
  </dataValidations>
  <hyperlinks>
    <hyperlink ref="A47" r:id="rId1" display="http://app.leg.wa.gov/RCW/default.aspx?cite=41.60.150 " xr:uid="{00000000-0004-0000-1400-000000000000}"/>
    <hyperlink ref="A2:L2" location="Instructions!A87" display="Return to Instructions" xr:uid="{61F352EE-08F2-4F2D-AA30-AAAE93D33306}"/>
  </hyperlinks>
  <printOptions horizontalCentered="1"/>
  <pageMargins left="0.5" right="0.5" top="0.75" bottom="0.75" header="0.25" footer="0.25"/>
  <pageSetup paperSize="5" scale="77" fitToHeight="0" pageOrder="overThenDown" orientation="landscape" r:id="rId2"/>
  <headerFooter alignWithMargins="0">
    <oddFooter>&amp;L&amp;"Arial,Regular"NCASG Pay Practices Survey&amp;C&amp;"Arial,Regular"&amp;P of &amp;N&amp;R&amp;"Arial,Regular"Table 11 - Pay for Performance</oddFooter>
  </headerFooter>
  <rowBreaks count="1" manualBreakCount="1">
    <brk id="6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B04C1-1C77-4E29-BE94-9BC076622DBF}">
  <sheetPr>
    <pageSetUpPr fitToPage="1"/>
  </sheetPr>
  <dimension ref="A1:AA115"/>
  <sheetViews>
    <sheetView showGridLines="0" topLeftCell="A14" zoomScaleNormal="100" workbookViewId="0">
      <selection activeCell="A10" sqref="A10:S14"/>
    </sheetView>
  </sheetViews>
  <sheetFormatPr defaultColWidth="9" defaultRowHeight="13"/>
  <cols>
    <col min="1" max="1" width="9" style="105" customWidth="1"/>
    <col min="2" max="18" width="9" style="105"/>
    <col min="19" max="19" width="7.58203125" style="105" customWidth="1"/>
    <col min="20" max="16384" width="9" style="105"/>
  </cols>
  <sheetData>
    <row r="1" spans="1:27" ht="12.75" customHeight="1">
      <c r="A1" s="1480" t="s">
        <v>2734</v>
      </c>
      <c r="B1" s="1481"/>
      <c r="C1" s="1481"/>
      <c r="D1" s="1481"/>
      <c r="E1" s="1481"/>
      <c r="F1" s="1481"/>
      <c r="G1" s="1481"/>
      <c r="H1" s="1481"/>
      <c r="I1" s="1481"/>
      <c r="J1" s="1481"/>
      <c r="K1" s="1481"/>
      <c r="L1" s="1481"/>
      <c r="M1" s="1481"/>
      <c r="N1" s="1481"/>
      <c r="O1" s="1481"/>
      <c r="P1" s="1481"/>
      <c r="Q1" s="1481"/>
      <c r="R1" s="1481"/>
      <c r="S1" s="1482"/>
    </row>
    <row r="2" spans="1:27" ht="17.5" customHeight="1">
      <c r="A2" s="1483"/>
      <c r="B2" s="1484"/>
      <c r="C2" s="1484"/>
      <c r="D2" s="1484"/>
      <c r="E2" s="1484"/>
      <c r="F2" s="1484"/>
      <c r="G2" s="1484"/>
      <c r="H2" s="1484"/>
      <c r="I2" s="1484"/>
      <c r="J2" s="1484"/>
      <c r="K2" s="1484"/>
      <c r="L2" s="1484"/>
      <c r="M2" s="1484"/>
      <c r="N2" s="1484"/>
      <c r="O2" s="1484"/>
      <c r="P2" s="1484"/>
      <c r="Q2" s="1484"/>
      <c r="R2" s="1484"/>
      <c r="S2" s="1485"/>
    </row>
    <row r="3" spans="1:27" ht="18" customHeight="1">
      <c r="A3" s="1483"/>
      <c r="B3" s="1484"/>
      <c r="C3" s="1484"/>
      <c r="D3" s="1484"/>
      <c r="E3" s="1484"/>
      <c r="F3" s="1484"/>
      <c r="G3" s="1484"/>
      <c r="H3" s="1484"/>
      <c r="I3" s="1484"/>
      <c r="J3" s="1484"/>
      <c r="K3" s="1484"/>
      <c r="L3" s="1484"/>
      <c r="M3" s="1484"/>
      <c r="N3" s="1484"/>
      <c r="O3" s="1484"/>
      <c r="P3" s="1484"/>
      <c r="Q3" s="1484"/>
      <c r="R3" s="1484"/>
      <c r="S3" s="1485"/>
    </row>
    <row r="4" spans="1:27" ht="12.75" customHeight="1">
      <c r="A4" s="1483"/>
      <c r="B4" s="1484"/>
      <c r="C4" s="1484"/>
      <c r="D4" s="1484"/>
      <c r="E4" s="1484"/>
      <c r="F4" s="1484"/>
      <c r="G4" s="1484"/>
      <c r="H4" s="1484"/>
      <c r="I4" s="1484"/>
      <c r="J4" s="1484"/>
      <c r="K4" s="1484"/>
      <c r="L4" s="1484"/>
      <c r="M4" s="1484"/>
      <c r="N4" s="1484"/>
      <c r="O4" s="1484"/>
      <c r="P4" s="1484"/>
      <c r="Q4" s="1484"/>
      <c r="R4" s="1484"/>
      <c r="S4" s="1485"/>
    </row>
    <row r="5" spans="1:27" ht="12.75" customHeight="1">
      <c r="A5" s="1483"/>
      <c r="B5" s="1484"/>
      <c r="C5" s="1484"/>
      <c r="D5" s="1484"/>
      <c r="E5" s="1484"/>
      <c r="F5" s="1484"/>
      <c r="G5" s="1484"/>
      <c r="H5" s="1484"/>
      <c r="I5" s="1484"/>
      <c r="J5" s="1484"/>
      <c r="K5" s="1484"/>
      <c r="L5" s="1484"/>
      <c r="M5" s="1484"/>
      <c r="N5" s="1484"/>
      <c r="O5" s="1484"/>
      <c r="P5" s="1484"/>
      <c r="Q5" s="1484"/>
      <c r="R5" s="1484"/>
      <c r="S5" s="1485"/>
    </row>
    <row r="6" spans="1:27" ht="24" customHeight="1" thickBot="1">
      <c r="A6" s="1486"/>
      <c r="B6" s="1487"/>
      <c r="C6" s="1487"/>
      <c r="D6" s="1487"/>
      <c r="E6" s="1487"/>
      <c r="F6" s="1487"/>
      <c r="G6" s="1487"/>
      <c r="H6" s="1487"/>
      <c r="I6" s="1487"/>
      <c r="J6" s="1487"/>
      <c r="K6" s="1487"/>
      <c r="L6" s="1487"/>
      <c r="M6" s="1487"/>
      <c r="N6" s="1487"/>
      <c r="O6" s="1487"/>
      <c r="P6" s="1487"/>
      <c r="Q6" s="1487"/>
      <c r="R6" s="1487"/>
      <c r="S6" s="1488"/>
    </row>
    <row r="7" spans="1:27" ht="74.5" customHeight="1">
      <c r="A7" s="1489" t="s">
        <v>2919</v>
      </c>
      <c r="B7" s="1490"/>
      <c r="C7" s="1490"/>
      <c r="D7" s="1490"/>
      <c r="E7" s="1490"/>
      <c r="F7" s="1490"/>
      <c r="G7" s="1490"/>
      <c r="H7" s="1490"/>
      <c r="I7" s="1490"/>
      <c r="J7" s="1490"/>
      <c r="K7" s="1490"/>
      <c r="L7" s="1490"/>
      <c r="M7" s="1490"/>
      <c r="N7" s="1490"/>
      <c r="O7" s="1490"/>
      <c r="P7" s="1490"/>
      <c r="Q7" s="1490"/>
      <c r="R7" s="1490"/>
      <c r="S7" s="1490"/>
    </row>
    <row r="8" spans="1:27" ht="50.15" customHeight="1">
      <c r="A8" s="1478" t="s">
        <v>2735</v>
      </c>
      <c r="B8" s="1479"/>
      <c r="C8" s="1479"/>
      <c r="D8" s="1479"/>
      <c r="E8" s="1479"/>
      <c r="F8" s="1479"/>
      <c r="G8" s="1479"/>
      <c r="H8" s="1479"/>
      <c r="I8" s="1479"/>
      <c r="J8" s="1479"/>
      <c r="K8" s="1479"/>
      <c r="L8" s="1479"/>
      <c r="M8" s="1479"/>
      <c r="N8" s="1479"/>
      <c r="O8" s="1479"/>
      <c r="P8" s="1479"/>
      <c r="Q8" s="1479"/>
      <c r="R8" s="1479"/>
      <c r="S8" s="1479"/>
    </row>
    <row r="9" spans="1:27" ht="28.5" customHeight="1">
      <c r="A9" s="1478" t="s">
        <v>2736</v>
      </c>
      <c r="B9" s="1478"/>
      <c r="C9" s="1478"/>
      <c r="D9" s="1478"/>
      <c r="E9" s="1478"/>
      <c r="F9" s="1478"/>
      <c r="G9" s="1478"/>
      <c r="H9" s="1478"/>
      <c r="I9" s="1478"/>
      <c r="J9" s="1478"/>
      <c r="K9" s="1478"/>
      <c r="L9" s="1478"/>
      <c r="M9" s="1478"/>
      <c r="N9" s="1478"/>
      <c r="O9" s="1478"/>
      <c r="P9" s="1478"/>
      <c r="Q9" s="1478"/>
      <c r="R9" s="1478"/>
      <c r="S9" s="1478"/>
    </row>
    <row r="10" spans="1:27" ht="28.5" customHeight="1">
      <c r="A10" s="1491" t="s">
        <v>2737</v>
      </c>
      <c r="B10" s="1491"/>
      <c r="C10" s="1491"/>
      <c r="D10" s="1491"/>
      <c r="E10" s="1491"/>
      <c r="F10" s="1491"/>
      <c r="G10" s="1491"/>
      <c r="H10" s="1491"/>
      <c r="I10" s="1491"/>
      <c r="J10" s="1491"/>
      <c r="K10" s="1491"/>
      <c r="L10" s="1491"/>
      <c r="M10" s="1491"/>
      <c r="N10" s="1491"/>
      <c r="O10" s="1491"/>
      <c r="P10" s="1491"/>
      <c r="Q10" s="1491"/>
      <c r="R10" s="1491"/>
      <c r="S10" s="1491"/>
    </row>
    <row r="11" spans="1:27" ht="26.25" customHeight="1">
      <c r="A11" s="1478" t="s">
        <v>2738</v>
      </c>
      <c r="B11" s="1479"/>
      <c r="C11" s="1479"/>
      <c r="D11" s="1479"/>
      <c r="E11" s="1479"/>
      <c r="F11" s="1479"/>
      <c r="G11" s="1479"/>
      <c r="H11" s="1479"/>
      <c r="I11" s="1479"/>
      <c r="J11" s="1479"/>
      <c r="K11" s="1479"/>
      <c r="L11" s="1479"/>
      <c r="M11" s="1479"/>
      <c r="N11" s="1479"/>
      <c r="O11" s="1479"/>
      <c r="P11" s="1479"/>
      <c r="Q11" s="1479"/>
      <c r="R11" s="1479"/>
      <c r="S11" s="1479"/>
    </row>
    <row r="12" spans="1:27" ht="17.5">
      <c r="A12" s="1493" t="s">
        <v>2739</v>
      </c>
      <c r="B12" s="1493"/>
      <c r="C12" s="1493"/>
      <c r="D12" s="1493"/>
      <c r="E12" s="1493"/>
      <c r="F12" s="1493"/>
      <c r="G12" s="1493"/>
      <c r="H12" s="1493"/>
      <c r="I12" s="1493"/>
      <c r="J12" s="1493"/>
      <c r="K12" s="1493"/>
      <c r="L12" s="1493"/>
      <c r="M12" s="1493"/>
      <c r="N12" s="1493"/>
      <c r="O12" s="1493"/>
      <c r="P12" s="1493"/>
      <c r="Q12" s="1493"/>
      <c r="R12" s="1493"/>
      <c r="S12" s="1493"/>
    </row>
    <row r="13" spans="1:27" ht="64" customHeight="1">
      <c r="A13" s="1478" t="s">
        <v>2740</v>
      </c>
      <c r="B13" s="1478"/>
      <c r="C13" s="1478"/>
      <c r="D13" s="1478"/>
      <c r="E13" s="1478"/>
      <c r="F13" s="1478"/>
      <c r="G13" s="1478"/>
      <c r="H13" s="1478"/>
      <c r="I13" s="1478"/>
      <c r="J13" s="1478"/>
      <c r="K13" s="1478"/>
      <c r="L13" s="1478"/>
      <c r="M13" s="1478"/>
      <c r="N13" s="1478"/>
      <c r="O13" s="1478"/>
      <c r="P13" s="1478"/>
      <c r="Q13" s="1478"/>
      <c r="R13" s="1478"/>
      <c r="S13" s="1478"/>
    </row>
    <row r="14" spans="1:27" ht="212.15" customHeight="1">
      <c r="A14" s="1494" t="s">
        <v>2920</v>
      </c>
      <c r="B14" s="1494"/>
      <c r="C14" s="1494"/>
      <c r="D14" s="1494"/>
      <c r="E14" s="1494"/>
      <c r="F14" s="1494"/>
      <c r="G14" s="1494"/>
      <c r="H14" s="1494"/>
      <c r="I14" s="1494"/>
      <c r="J14" s="1494"/>
      <c r="K14" s="1494"/>
      <c r="L14" s="1494"/>
      <c r="M14" s="1494"/>
      <c r="N14" s="1494"/>
      <c r="O14" s="1494"/>
      <c r="P14" s="1494"/>
      <c r="Q14" s="1494"/>
      <c r="R14" s="1494"/>
      <c r="S14" s="1494"/>
    </row>
    <row r="15" spans="1:27" ht="17.5">
      <c r="A15" s="1493" t="s">
        <v>2741</v>
      </c>
      <c r="B15" s="1493"/>
      <c r="C15" s="1493"/>
      <c r="D15" s="1493"/>
      <c r="E15" s="1493"/>
      <c r="F15" s="1493"/>
      <c r="G15" s="1493"/>
      <c r="H15" s="1493"/>
      <c r="I15" s="1493"/>
      <c r="J15" s="1493"/>
      <c r="K15" s="1493"/>
      <c r="L15" s="1493"/>
      <c r="M15" s="1493"/>
      <c r="N15" s="1493"/>
      <c r="O15" s="1493"/>
      <c r="P15" s="1493"/>
      <c r="Q15" s="1493"/>
      <c r="R15" s="1493"/>
      <c r="S15" s="1493"/>
    </row>
    <row r="16" spans="1:27" ht="34.5" customHeight="1">
      <c r="A16" s="1478" t="s">
        <v>2742</v>
      </c>
      <c r="B16" s="1478"/>
      <c r="C16" s="1478"/>
      <c r="D16" s="1478"/>
      <c r="E16" s="1478"/>
      <c r="F16" s="1478"/>
      <c r="G16" s="1478"/>
      <c r="H16" s="1478"/>
      <c r="I16" s="1478"/>
      <c r="J16" s="1478"/>
      <c r="K16" s="1478"/>
      <c r="L16" s="1478"/>
      <c r="M16" s="1478"/>
      <c r="N16" s="1478"/>
      <c r="O16" s="1478"/>
      <c r="P16" s="1478"/>
      <c r="Q16" s="1478"/>
      <c r="R16" s="1478"/>
      <c r="S16" s="1478"/>
      <c r="T16" s="1028"/>
      <c r="U16" s="1028"/>
      <c r="V16" s="1028"/>
      <c r="W16" s="1028"/>
      <c r="X16" s="1028"/>
      <c r="Y16" s="1028"/>
      <c r="Z16" s="1028"/>
      <c r="AA16" s="1028"/>
    </row>
    <row r="17" spans="1:19" ht="24.65" customHeight="1">
      <c r="A17" s="1492" t="s">
        <v>2743</v>
      </c>
      <c r="B17" s="1492"/>
      <c r="C17" s="1492"/>
      <c r="D17" s="1492"/>
      <c r="E17" s="1492"/>
      <c r="F17" s="1492"/>
      <c r="G17" s="1492"/>
      <c r="H17" s="1492"/>
      <c r="I17" s="1492"/>
      <c r="J17" s="1492"/>
      <c r="K17" s="1492"/>
      <c r="L17" s="1492"/>
      <c r="M17" s="1492"/>
      <c r="N17" s="1492"/>
      <c r="O17" s="1492"/>
      <c r="P17" s="1492"/>
      <c r="Q17" s="1492"/>
      <c r="R17" s="1492"/>
      <c r="S17" s="1492"/>
    </row>
    <row r="18" spans="1:19" ht="16" customHeight="1">
      <c r="A18" s="1492" t="s">
        <v>2744</v>
      </c>
      <c r="B18" s="1492"/>
      <c r="C18" s="1492"/>
      <c r="D18" s="1492"/>
      <c r="E18" s="1492"/>
      <c r="F18" s="1492"/>
      <c r="G18" s="1492"/>
      <c r="H18" s="1492"/>
      <c r="I18" s="1492"/>
      <c r="J18" s="1492"/>
      <c r="K18" s="1492"/>
      <c r="L18" s="1492"/>
      <c r="M18" s="1492"/>
      <c r="N18" s="1492"/>
      <c r="O18" s="1492"/>
      <c r="P18" s="1492"/>
      <c r="Q18" s="1492"/>
      <c r="R18" s="1492"/>
      <c r="S18" s="1492"/>
    </row>
    <row r="19" spans="1:19" ht="14.15" customHeight="1">
      <c r="A19" s="1314"/>
      <c r="B19" s="1314"/>
      <c r="C19" s="1314"/>
      <c r="D19" s="1314"/>
      <c r="E19" s="1314"/>
      <c r="F19" s="1314"/>
      <c r="G19" s="1314"/>
      <c r="H19" s="1314"/>
      <c r="I19" s="1314"/>
      <c r="J19" s="1314"/>
      <c r="K19" s="1314"/>
      <c r="L19" s="1314"/>
      <c r="M19" s="1314"/>
      <c r="N19" s="1314"/>
      <c r="O19" s="1314"/>
      <c r="P19" s="1314"/>
      <c r="Q19" s="1314"/>
      <c r="R19" s="1314"/>
      <c r="S19" s="1314"/>
    </row>
    <row r="20" spans="1:19" ht="20.149999999999999" customHeight="1">
      <c r="A20" s="1315" t="s">
        <v>2745</v>
      </c>
      <c r="B20" s="1314"/>
      <c r="C20" s="1314"/>
      <c r="D20" s="1314"/>
      <c r="E20" s="1314"/>
      <c r="F20" s="1314"/>
      <c r="G20" s="1314"/>
      <c r="H20" s="1314"/>
      <c r="I20" s="1314"/>
      <c r="J20" s="1314"/>
      <c r="K20" s="1314"/>
      <c r="L20" s="1314"/>
      <c r="M20" s="1314"/>
      <c r="N20" s="1314"/>
      <c r="O20" s="1314"/>
      <c r="P20" s="1314"/>
      <c r="Q20" s="1314"/>
      <c r="R20" s="1314"/>
      <c r="S20" s="1314"/>
    </row>
    <row r="21" spans="1:19" ht="26.5" customHeight="1">
      <c r="A21" s="1315" t="s">
        <v>2746</v>
      </c>
      <c r="B21" s="1314"/>
      <c r="C21" s="1314"/>
      <c r="D21" s="1314"/>
      <c r="E21" s="1314"/>
      <c r="F21" s="1314"/>
      <c r="G21" s="1314"/>
      <c r="H21" s="1314"/>
      <c r="I21" s="1314"/>
      <c r="J21" s="1314"/>
      <c r="K21" s="1314"/>
      <c r="L21" s="1314"/>
      <c r="M21" s="1314"/>
      <c r="N21" s="1314"/>
      <c r="O21" s="1314"/>
      <c r="P21" s="1314"/>
      <c r="Q21" s="1314"/>
      <c r="R21" s="1314"/>
      <c r="S21" s="1314"/>
    </row>
    <row r="22" spans="1:19" ht="20.149999999999999" customHeight="1">
      <c r="A22" s="1316" t="s">
        <v>2747</v>
      </c>
      <c r="B22" s="1317"/>
      <c r="C22" s="1317"/>
      <c r="D22" s="1317"/>
      <c r="E22" s="1317"/>
      <c r="F22" s="1317"/>
      <c r="G22" s="1317"/>
      <c r="H22" s="1317"/>
      <c r="I22" s="1317"/>
      <c r="J22" s="1317"/>
      <c r="K22" s="1317"/>
      <c r="L22" s="1317"/>
      <c r="M22" s="1317"/>
      <c r="N22" s="1317"/>
      <c r="O22" s="1317"/>
      <c r="P22" s="1317"/>
      <c r="Q22" s="1317"/>
      <c r="R22" s="1317"/>
      <c r="S22" s="1317"/>
    </row>
    <row r="23" spans="1:19" ht="23.5" customHeight="1">
      <c r="A23" s="1318" t="s">
        <v>2748</v>
      </c>
      <c r="B23" s="1317"/>
      <c r="C23" s="1317"/>
      <c r="D23" s="1317"/>
      <c r="E23" s="1317"/>
      <c r="F23" s="1317"/>
      <c r="G23" s="1317"/>
      <c r="H23" s="1317"/>
      <c r="I23" s="1317"/>
      <c r="J23" s="1317"/>
      <c r="K23" s="1317"/>
      <c r="L23" s="1317"/>
      <c r="M23" s="1317"/>
      <c r="N23" s="1317"/>
      <c r="O23" s="1317"/>
      <c r="P23" s="1317"/>
      <c r="Q23" s="1317"/>
      <c r="R23" s="1317"/>
      <c r="S23" s="1317"/>
    </row>
    <row r="24" spans="1:19" ht="34" customHeight="1">
      <c r="A24" s="1495" t="s">
        <v>2749</v>
      </c>
      <c r="B24" s="1495"/>
      <c r="C24" s="1495"/>
      <c r="D24" s="1495"/>
      <c r="E24" s="1495"/>
      <c r="F24" s="1495"/>
      <c r="G24" s="1495"/>
      <c r="H24" s="1495"/>
      <c r="I24" s="1495"/>
      <c r="J24" s="1495"/>
      <c r="K24" s="1495"/>
      <c r="L24" s="1495"/>
      <c r="M24" s="1495"/>
      <c r="N24" s="1495"/>
      <c r="O24" s="1495"/>
      <c r="P24" s="1495"/>
      <c r="Q24" s="1495"/>
      <c r="R24" s="1495"/>
      <c r="S24" s="1495"/>
    </row>
    <row r="25" spans="1:19" ht="22" customHeight="1">
      <c r="A25" s="1316" t="s">
        <v>2750</v>
      </c>
      <c r="B25" s="1316"/>
      <c r="C25" s="1316"/>
      <c r="D25" s="1316"/>
      <c r="E25" s="1316"/>
      <c r="F25" s="1316"/>
      <c r="G25" s="1316"/>
      <c r="H25" s="1316"/>
      <c r="I25" s="1316"/>
      <c r="J25" s="1316"/>
      <c r="K25" s="1316"/>
      <c r="L25" s="1316"/>
      <c r="M25" s="1316"/>
      <c r="N25" s="1316"/>
      <c r="O25" s="1316"/>
      <c r="P25" s="1316"/>
      <c r="Q25" s="1316"/>
      <c r="R25" s="1316"/>
      <c r="S25" s="1316"/>
    </row>
    <row r="26" spans="1:19" ht="24.65" customHeight="1">
      <c r="A26" s="1316" t="s">
        <v>2751</v>
      </c>
      <c r="B26" s="1316"/>
      <c r="C26" s="1316"/>
      <c r="D26" s="1316"/>
      <c r="E26" s="1316"/>
      <c r="F26" s="1316"/>
      <c r="G26" s="1316"/>
      <c r="H26" s="1316"/>
      <c r="I26" s="1316"/>
      <c r="J26" s="1316"/>
      <c r="K26" s="1316"/>
      <c r="L26" s="1316"/>
      <c r="M26" s="1316"/>
      <c r="N26" s="1316"/>
      <c r="O26" s="1316"/>
      <c r="P26" s="1316"/>
      <c r="Q26" s="1316"/>
      <c r="R26" s="1316"/>
      <c r="S26" s="1316"/>
    </row>
    <row r="27" spans="1:19" ht="24.65" customHeight="1">
      <c r="A27" s="1316" t="s">
        <v>2752</v>
      </c>
      <c r="B27" s="1316"/>
      <c r="C27" s="1316"/>
      <c r="D27" s="1316"/>
      <c r="E27" s="1316"/>
      <c r="F27" s="1316"/>
      <c r="G27" s="1316"/>
      <c r="H27" s="1316"/>
      <c r="I27" s="1316"/>
      <c r="J27" s="1316"/>
      <c r="K27" s="1316"/>
      <c r="L27" s="1316"/>
      <c r="M27" s="1316"/>
      <c r="N27" s="1316"/>
      <c r="O27" s="1316"/>
      <c r="P27" s="1316"/>
      <c r="Q27" s="1316"/>
      <c r="R27" s="1316"/>
      <c r="S27" s="1316"/>
    </row>
    <row r="28" spans="1:19" ht="22" customHeight="1">
      <c r="A28" s="1316" t="s">
        <v>2753</v>
      </c>
      <c r="B28" s="1316"/>
      <c r="C28" s="1316"/>
      <c r="D28" s="1316"/>
      <c r="E28" s="1316"/>
      <c r="F28" s="1316"/>
      <c r="G28" s="1316"/>
      <c r="H28" s="1316"/>
      <c r="I28" s="1316"/>
      <c r="J28" s="1316"/>
      <c r="K28" s="1316"/>
      <c r="L28" s="1316"/>
      <c r="M28" s="1316"/>
      <c r="N28" s="1316"/>
      <c r="O28" s="1316"/>
      <c r="P28" s="1316"/>
      <c r="Q28" s="1316"/>
      <c r="R28" s="1316"/>
      <c r="S28" s="1316"/>
    </row>
    <row r="29" spans="1:19" ht="21.65" customHeight="1">
      <c r="A29" s="1316" t="s">
        <v>2754</v>
      </c>
      <c r="B29" s="1316"/>
      <c r="C29" s="1316"/>
      <c r="D29" s="1316"/>
      <c r="E29" s="1316"/>
      <c r="F29" s="1316"/>
      <c r="G29" s="1316"/>
      <c r="H29" s="1316"/>
      <c r="I29" s="1316"/>
      <c r="J29" s="1316"/>
      <c r="K29" s="1316"/>
      <c r="L29" s="1316"/>
      <c r="M29" s="1316"/>
      <c r="N29" s="1316"/>
      <c r="O29" s="1316"/>
      <c r="P29" s="1316"/>
      <c r="Q29" s="1316"/>
      <c r="R29" s="1316"/>
      <c r="S29" s="1316"/>
    </row>
    <row r="30" spans="1:19" ht="23.15" customHeight="1">
      <c r="A30" s="1492" t="s">
        <v>2755</v>
      </c>
      <c r="B30" s="1492"/>
      <c r="C30" s="1492"/>
      <c r="D30" s="1492"/>
      <c r="E30" s="1492"/>
      <c r="F30" s="1492"/>
      <c r="G30" s="1492"/>
      <c r="H30" s="1492"/>
      <c r="I30" s="1492"/>
      <c r="J30" s="1492"/>
      <c r="K30" s="1492"/>
      <c r="L30" s="1492"/>
      <c r="M30" s="1492"/>
      <c r="N30" s="1492"/>
      <c r="O30" s="1492"/>
      <c r="P30" s="1492"/>
      <c r="Q30" s="1492"/>
      <c r="R30" s="1492"/>
      <c r="S30" s="1492"/>
    </row>
    <row r="31" spans="1:19" ht="22" customHeight="1">
      <c r="A31" s="1492" t="s">
        <v>2756</v>
      </c>
      <c r="B31" s="1492"/>
      <c r="C31" s="1492"/>
      <c r="D31" s="1492"/>
      <c r="E31" s="1492"/>
      <c r="F31" s="1492"/>
      <c r="G31" s="1492"/>
      <c r="H31" s="1492"/>
      <c r="I31" s="1492"/>
      <c r="J31" s="1492"/>
      <c r="K31" s="1492"/>
      <c r="L31" s="1492"/>
      <c r="M31" s="1492"/>
      <c r="N31" s="1492"/>
      <c r="O31" s="1492"/>
      <c r="P31" s="1492"/>
      <c r="Q31" s="1492"/>
      <c r="R31" s="1492"/>
      <c r="S31" s="1492"/>
    </row>
    <row r="32" spans="1:19" ht="22.5" customHeight="1">
      <c r="A32" s="1492" t="s">
        <v>2757</v>
      </c>
      <c r="B32" s="1492"/>
      <c r="C32" s="1492"/>
      <c r="D32" s="1492"/>
      <c r="E32" s="1492"/>
      <c r="F32" s="1492"/>
      <c r="G32" s="1492"/>
      <c r="H32" s="1492"/>
      <c r="I32" s="1492"/>
      <c r="J32" s="1492"/>
      <c r="K32" s="1492"/>
      <c r="L32" s="1492"/>
      <c r="M32" s="1492"/>
      <c r="N32" s="1492"/>
      <c r="O32" s="1492"/>
      <c r="P32" s="1492"/>
      <c r="Q32" s="1492"/>
      <c r="R32" s="1492"/>
      <c r="S32" s="1492"/>
    </row>
    <row r="33" spans="1:19" ht="22" customHeight="1">
      <c r="A33" s="1492" t="s">
        <v>2758</v>
      </c>
      <c r="B33" s="1492"/>
      <c r="C33" s="1492"/>
      <c r="D33" s="1492"/>
      <c r="E33" s="1492"/>
      <c r="F33" s="1492"/>
      <c r="G33" s="1492"/>
      <c r="H33" s="1492"/>
      <c r="I33" s="1492"/>
      <c r="J33" s="1492"/>
      <c r="K33" s="1492"/>
      <c r="L33" s="1492"/>
      <c r="M33" s="1492"/>
      <c r="N33" s="1492"/>
      <c r="O33" s="1492"/>
      <c r="P33" s="1492"/>
      <c r="Q33" s="1492"/>
      <c r="R33" s="1492"/>
      <c r="S33" s="1492"/>
    </row>
    <row r="34" spans="1:19" ht="35.5" customHeight="1">
      <c r="A34" s="1498" t="s">
        <v>2759</v>
      </c>
      <c r="B34" s="1498"/>
      <c r="C34" s="1498"/>
      <c r="D34" s="1498"/>
      <c r="E34" s="1498"/>
      <c r="F34" s="1498"/>
      <c r="G34" s="1498"/>
      <c r="H34" s="1498"/>
      <c r="I34" s="1498"/>
      <c r="J34" s="1498"/>
      <c r="K34" s="1498"/>
      <c r="L34" s="1498"/>
      <c r="M34" s="1498"/>
      <c r="N34" s="1498"/>
      <c r="O34" s="1498"/>
      <c r="P34" s="1498"/>
      <c r="Q34" s="1498"/>
      <c r="R34" s="1498"/>
      <c r="S34" s="1498"/>
    </row>
    <row r="35" spans="1:19" ht="41.25" customHeight="1">
      <c r="A35" s="1499" t="s">
        <v>2760</v>
      </c>
      <c r="B35" s="1499"/>
      <c r="C35" s="1499"/>
      <c r="D35" s="1499"/>
      <c r="E35" s="1499"/>
      <c r="F35" s="1499"/>
      <c r="G35" s="1499"/>
      <c r="H35" s="1499"/>
      <c r="I35" s="1499"/>
      <c r="J35" s="1499"/>
      <c r="K35" s="1499"/>
      <c r="L35" s="1499"/>
      <c r="M35" s="1499"/>
      <c r="N35" s="1499"/>
      <c r="O35" s="1499"/>
      <c r="P35" s="1499"/>
      <c r="Q35" s="1499"/>
      <c r="R35" s="1499"/>
      <c r="S35" s="1499"/>
    </row>
    <row r="36" spans="1:19" ht="20.149999999999999" customHeight="1">
      <c r="A36" s="1316" t="s">
        <v>2747</v>
      </c>
      <c r="B36" s="1317"/>
      <c r="C36" s="1317"/>
      <c r="D36" s="1317"/>
      <c r="E36" s="1317"/>
      <c r="F36" s="1317"/>
      <c r="G36" s="1317"/>
      <c r="H36" s="1317"/>
      <c r="I36" s="1317"/>
      <c r="J36" s="1317"/>
      <c r="K36" s="1317"/>
      <c r="L36" s="1317"/>
      <c r="M36" s="1317"/>
      <c r="N36" s="1317"/>
      <c r="O36" s="1317"/>
      <c r="P36" s="1317"/>
      <c r="Q36" s="1317"/>
      <c r="R36" s="1317"/>
      <c r="S36" s="1317"/>
    </row>
    <row r="37" spans="1:19" ht="20.149999999999999" customHeight="1">
      <c r="A37" s="1319" t="s">
        <v>2761</v>
      </c>
      <c r="B37" s="1319"/>
      <c r="C37" s="1319"/>
      <c r="D37" s="1319"/>
      <c r="E37" s="1319"/>
      <c r="F37" s="1319"/>
      <c r="G37" s="1319"/>
      <c r="H37" s="1319"/>
      <c r="I37" s="1319"/>
      <c r="J37" s="1319"/>
      <c r="K37" s="1319"/>
      <c r="L37" s="1319"/>
      <c r="M37" s="1319"/>
      <c r="N37" s="1319"/>
      <c r="O37" s="1319"/>
      <c r="P37" s="1319"/>
      <c r="Q37" s="1319"/>
      <c r="R37" s="1319"/>
      <c r="S37" s="1319"/>
    </row>
    <row r="38" spans="1:19" ht="19.5" customHeight="1">
      <c r="A38" s="1320" t="s">
        <v>2762</v>
      </c>
      <c r="B38" s="1319"/>
      <c r="C38" s="1319"/>
      <c r="D38" s="1319"/>
      <c r="E38" s="1319"/>
      <c r="F38" s="1319"/>
      <c r="G38" s="1319"/>
      <c r="H38" s="1319"/>
      <c r="I38" s="1319"/>
      <c r="J38" s="1319"/>
      <c r="K38" s="1319"/>
      <c r="L38" s="1319"/>
      <c r="M38" s="1319"/>
      <c r="N38" s="1319"/>
      <c r="O38" s="1319"/>
      <c r="P38" s="1319"/>
      <c r="Q38" s="1319"/>
      <c r="R38" s="1319"/>
      <c r="S38" s="1319"/>
    </row>
    <row r="39" spans="1:19" ht="22" customHeight="1">
      <c r="A39" s="1319" t="s">
        <v>2763</v>
      </c>
      <c r="B39" s="1319"/>
      <c r="C39" s="1319"/>
      <c r="D39" s="1319"/>
      <c r="E39" s="1319"/>
      <c r="F39" s="1319"/>
      <c r="G39" s="1319"/>
      <c r="H39" s="1319"/>
      <c r="I39" s="1319"/>
      <c r="J39" s="1319"/>
      <c r="K39" s="1319"/>
      <c r="L39" s="1319"/>
      <c r="M39" s="1319"/>
      <c r="N39" s="1319"/>
      <c r="O39" s="1319"/>
      <c r="P39" s="1319"/>
      <c r="Q39" s="1319"/>
      <c r="R39" s="1319"/>
      <c r="S39" s="1319"/>
    </row>
    <row r="40" spans="1:19" ht="22" customHeight="1">
      <c r="A40" s="1319" t="s">
        <v>2764</v>
      </c>
      <c r="B40" s="1319"/>
      <c r="C40" s="1319"/>
      <c r="D40" s="1319"/>
      <c r="E40" s="1319"/>
      <c r="F40" s="1319"/>
      <c r="G40" s="1319"/>
      <c r="H40" s="1319"/>
      <c r="I40" s="1319"/>
      <c r="J40" s="1319"/>
      <c r="K40" s="1319"/>
      <c r="L40" s="1319"/>
      <c r="M40" s="1319"/>
      <c r="N40" s="1319"/>
      <c r="O40" s="1319"/>
      <c r="P40" s="1319"/>
      <c r="Q40" s="1319"/>
      <c r="R40" s="1319"/>
      <c r="S40" s="1319"/>
    </row>
    <row r="41" spans="1:19" ht="22" customHeight="1">
      <c r="A41" s="1319" t="s">
        <v>2765</v>
      </c>
      <c r="B41" s="1319"/>
      <c r="C41" s="1319"/>
      <c r="D41" s="1319"/>
      <c r="E41" s="1319"/>
      <c r="F41" s="1319"/>
      <c r="G41" s="1319"/>
      <c r="H41" s="1319"/>
      <c r="I41" s="1319"/>
      <c r="J41" s="1319"/>
      <c r="K41" s="1319"/>
      <c r="L41" s="1319"/>
      <c r="M41" s="1319"/>
      <c r="N41" s="1319"/>
      <c r="O41" s="1319"/>
      <c r="P41" s="1319"/>
      <c r="Q41" s="1319"/>
      <c r="R41" s="1319"/>
      <c r="S41" s="1319"/>
    </row>
    <row r="42" spans="1:19" ht="22" customHeight="1">
      <c r="A42" s="1319" t="s">
        <v>2766</v>
      </c>
      <c r="B42" s="1319"/>
      <c r="C42" s="1319"/>
      <c r="D42" s="1319"/>
      <c r="E42" s="1319"/>
      <c r="F42" s="1319"/>
      <c r="G42" s="1319"/>
      <c r="H42" s="1319"/>
      <c r="I42" s="1319"/>
      <c r="J42" s="1319"/>
      <c r="K42" s="1319"/>
      <c r="L42" s="1319"/>
      <c r="M42" s="1319"/>
      <c r="N42" s="1319"/>
      <c r="O42" s="1319"/>
      <c r="P42" s="1319"/>
      <c r="Q42" s="1319"/>
      <c r="R42" s="1319"/>
      <c r="S42" s="1319"/>
    </row>
    <row r="43" spans="1:19" ht="22" customHeight="1">
      <c r="A43" s="1319" t="s">
        <v>2767</v>
      </c>
      <c r="B43" s="1319"/>
      <c r="C43" s="1319"/>
      <c r="D43" s="1319"/>
      <c r="E43" s="1319"/>
      <c r="F43" s="1319"/>
      <c r="G43" s="1319"/>
      <c r="H43" s="1319"/>
      <c r="I43" s="1319"/>
      <c r="J43" s="1319"/>
      <c r="K43" s="1319"/>
      <c r="L43" s="1319"/>
      <c r="M43" s="1319"/>
      <c r="N43" s="1319"/>
      <c r="O43" s="1319"/>
      <c r="P43" s="1319"/>
      <c r="Q43" s="1319"/>
      <c r="R43" s="1319"/>
      <c r="S43" s="1319"/>
    </row>
    <row r="44" spans="1:19" ht="20.149999999999999" customHeight="1">
      <c r="A44" s="1316" t="s">
        <v>2747</v>
      </c>
      <c r="B44" s="1317"/>
      <c r="C44" s="1317"/>
      <c r="D44" s="1317"/>
      <c r="E44" s="1317"/>
      <c r="F44" s="1317"/>
      <c r="G44" s="1317"/>
      <c r="H44" s="1317"/>
      <c r="I44" s="1317"/>
      <c r="J44" s="1317"/>
      <c r="K44" s="1317"/>
      <c r="L44" s="1317"/>
      <c r="M44" s="1317"/>
      <c r="N44" s="1317"/>
      <c r="O44" s="1317"/>
      <c r="P44" s="1317"/>
      <c r="Q44" s="1317"/>
      <c r="R44" s="1317"/>
      <c r="S44" s="1317"/>
    </row>
    <row r="45" spans="1:19" ht="20.149999999999999" customHeight="1">
      <c r="A45" s="1316" t="s">
        <v>2768</v>
      </c>
      <c r="B45" s="1317"/>
      <c r="C45" s="1317"/>
      <c r="D45" s="1317"/>
      <c r="E45" s="1317"/>
      <c r="F45" s="1317"/>
      <c r="G45" s="1317"/>
      <c r="H45" s="1317"/>
      <c r="I45" s="1317"/>
      <c r="J45" s="1317"/>
      <c r="K45" s="1317"/>
      <c r="L45" s="1317"/>
      <c r="M45" s="1317"/>
      <c r="N45" s="1317"/>
      <c r="O45" s="1317"/>
      <c r="P45" s="1317"/>
      <c r="Q45" s="1317"/>
      <c r="R45" s="1317"/>
      <c r="S45" s="1317"/>
    </row>
    <row r="46" spans="1:19" ht="12" customHeight="1">
      <c r="A46" s="1499"/>
      <c r="B46" s="1499"/>
      <c r="C46" s="1499"/>
      <c r="D46" s="1499"/>
      <c r="E46" s="1499"/>
      <c r="F46" s="1499"/>
      <c r="G46" s="1499"/>
      <c r="H46" s="1499"/>
      <c r="I46" s="1499"/>
      <c r="J46" s="1499"/>
      <c r="K46" s="1499"/>
      <c r="L46" s="1499"/>
      <c r="M46" s="1499"/>
      <c r="N46" s="1499"/>
      <c r="O46" s="1499"/>
      <c r="P46" s="1499"/>
      <c r="Q46" s="1499"/>
      <c r="R46" s="1499"/>
      <c r="S46" s="1499"/>
    </row>
    <row r="47" spans="1:19" ht="18" customHeight="1">
      <c r="A47" s="1493" t="s">
        <v>2769</v>
      </c>
      <c r="B47" s="1493"/>
      <c r="C47" s="1493"/>
      <c r="D47" s="1493"/>
      <c r="E47" s="1493"/>
      <c r="F47" s="1493"/>
      <c r="G47" s="1493"/>
      <c r="H47" s="1493"/>
      <c r="I47" s="1493"/>
      <c r="J47" s="1493"/>
      <c r="K47" s="1493"/>
      <c r="L47" s="1493"/>
      <c r="M47" s="1493"/>
      <c r="N47" s="1493"/>
      <c r="O47" s="1493"/>
      <c r="P47" s="1493"/>
      <c r="Q47" s="1493"/>
      <c r="R47" s="1493"/>
      <c r="S47" s="1493"/>
    </row>
    <row r="48" spans="1:19" ht="108" customHeight="1">
      <c r="A48" s="1500" t="s">
        <v>2921</v>
      </c>
      <c r="B48" s="1500"/>
      <c r="C48" s="1500"/>
      <c r="D48" s="1500"/>
      <c r="E48" s="1500"/>
      <c r="F48" s="1500"/>
      <c r="G48" s="1500"/>
      <c r="H48" s="1500"/>
      <c r="I48" s="1500"/>
      <c r="J48" s="1500"/>
      <c r="K48" s="1500"/>
      <c r="L48" s="1500"/>
      <c r="M48" s="1500"/>
      <c r="N48" s="1500"/>
      <c r="O48" s="1500"/>
      <c r="P48" s="1500"/>
      <c r="Q48" s="1500"/>
      <c r="R48" s="1500"/>
      <c r="S48" s="1500"/>
    </row>
    <row r="49" spans="1:19" ht="17.5">
      <c r="A49" s="1493" t="s">
        <v>2770</v>
      </c>
      <c r="B49" s="1493"/>
      <c r="C49" s="1493"/>
      <c r="D49" s="1493"/>
      <c r="E49" s="1493"/>
      <c r="F49" s="1493"/>
      <c r="G49" s="1493"/>
      <c r="H49" s="1493"/>
      <c r="I49" s="1493"/>
      <c r="J49" s="1493"/>
      <c r="K49" s="1493"/>
      <c r="L49" s="1493"/>
      <c r="M49" s="1493"/>
      <c r="N49" s="1493"/>
      <c r="O49" s="1493"/>
      <c r="P49" s="1493"/>
      <c r="Q49" s="1493"/>
      <c r="R49" s="1493"/>
      <c r="S49" s="1493"/>
    </row>
    <row r="50" spans="1:19" ht="146.15" customHeight="1">
      <c r="A50" s="1478" t="s">
        <v>2922</v>
      </c>
      <c r="B50" s="1479"/>
      <c r="C50" s="1479"/>
      <c r="D50" s="1479"/>
      <c r="E50" s="1479"/>
      <c r="F50" s="1479"/>
      <c r="G50" s="1479"/>
      <c r="H50" s="1479"/>
      <c r="I50" s="1479"/>
      <c r="J50" s="1479"/>
      <c r="K50" s="1479"/>
      <c r="L50" s="1479"/>
      <c r="M50" s="1479"/>
      <c r="N50" s="1479"/>
      <c r="O50" s="1479"/>
      <c r="P50" s="1479"/>
      <c r="Q50" s="1479"/>
      <c r="R50" s="1479"/>
      <c r="S50" s="1479"/>
    </row>
    <row r="51" spans="1:19" ht="17.5">
      <c r="A51" s="1493" t="s">
        <v>2771</v>
      </c>
      <c r="B51" s="1493"/>
      <c r="C51" s="1493"/>
      <c r="D51" s="1493"/>
      <c r="E51" s="1493"/>
      <c r="F51" s="1493"/>
      <c r="G51" s="1493"/>
      <c r="H51" s="1493"/>
      <c r="I51" s="1493"/>
      <c r="J51" s="1493"/>
      <c r="K51" s="1493"/>
      <c r="L51" s="1493"/>
      <c r="M51" s="1493"/>
      <c r="N51" s="1493"/>
      <c r="O51" s="1493"/>
      <c r="P51" s="1493"/>
      <c r="Q51" s="1493"/>
      <c r="R51" s="1493"/>
      <c r="S51" s="1493"/>
    </row>
    <row r="52" spans="1:19" ht="174.65" customHeight="1">
      <c r="A52" s="1501" t="s">
        <v>2917</v>
      </c>
      <c r="B52" s="1502"/>
      <c r="C52" s="1502"/>
      <c r="D52" s="1502"/>
      <c r="E52" s="1502"/>
      <c r="F52" s="1502"/>
      <c r="G52" s="1502"/>
      <c r="H52" s="1502"/>
      <c r="I52" s="1502"/>
      <c r="J52" s="1502"/>
      <c r="K52" s="1502"/>
      <c r="L52" s="1502"/>
      <c r="M52" s="1502"/>
      <c r="N52" s="1502"/>
      <c r="O52" s="1502"/>
      <c r="P52" s="1502"/>
      <c r="Q52" s="1502"/>
      <c r="R52" s="1502"/>
      <c r="S52" s="1502"/>
    </row>
    <row r="53" spans="1:19" ht="17.5">
      <c r="A53" s="1493" t="s">
        <v>2772</v>
      </c>
      <c r="B53" s="1493"/>
      <c r="C53" s="1493"/>
      <c r="D53" s="1493"/>
      <c r="E53" s="1493"/>
      <c r="F53" s="1493"/>
      <c r="G53" s="1493"/>
      <c r="H53" s="1493"/>
      <c r="I53" s="1493"/>
      <c r="J53" s="1493"/>
      <c r="K53" s="1493"/>
      <c r="L53" s="1493"/>
      <c r="M53" s="1493"/>
      <c r="N53" s="1493"/>
      <c r="O53" s="1493"/>
      <c r="P53" s="1493"/>
      <c r="Q53" s="1493"/>
      <c r="R53" s="1493"/>
      <c r="S53" s="1493"/>
    </row>
    <row r="54" spans="1:19" ht="48.65" customHeight="1">
      <c r="A54" s="1501" t="s">
        <v>2773</v>
      </c>
      <c r="B54" s="1502"/>
      <c r="C54" s="1502"/>
      <c r="D54" s="1502"/>
      <c r="E54" s="1502"/>
      <c r="F54" s="1502"/>
      <c r="G54" s="1502"/>
      <c r="H54" s="1502"/>
      <c r="I54" s="1502"/>
      <c r="J54" s="1502"/>
      <c r="K54" s="1502"/>
      <c r="L54" s="1502"/>
      <c r="M54" s="1502"/>
      <c r="N54" s="1502"/>
      <c r="O54" s="1502"/>
      <c r="P54" s="1502"/>
      <c r="Q54" s="1502"/>
      <c r="R54" s="1502"/>
      <c r="S54" s="1502"/>
    </row>
    <row r="55" spans="1:19" ht="59.15" customHeight="1">
      <c r="A55" s="1496" t="s">
        <v>2927</v>
      </c>
      <c r="B55" s="1497"/>
      <c r="C55" s="1497"/>
      <c r="D55" s="1497"/>
      <c r="E55" s="1497"/>
      <c r="F55" s="1497"/>
      <c r="G55" s="1497"/>
      <c r="H55" s="1497"/>
      <c r="I55" s="1497"/>
      <c r="J55" s="1497"/>
      <c r="K55" s="1497"/>
      <c r="L55" s="1497"/>
      <c r="M55" s="1497"/>
      <c r="N55" s="1497"/>
      <c r="O55" s="1497"/>
      <c r="P55" s="1497"/>
      <c r="Q55" s="1497"/>
      <c r="R55" s="1497"/>
      <c r="S55" s="1497"/>
    </row>
    <row r="56" spans="1:19" ht="41.15" customHeight="1">
      <c r="A56" s="1504" t="s">
        <v>2928</v>
      </c>
      <c r="B56" s="1492"/>
      <c r="C56" s="1492"/>
      <c r="D56" s="1492"/>
      <c r="E56" s="1492"/>
      <c r="F56" s="1492"/>
      <c r="G56" s="1492"/>
      <c r="H56" s="1492"/>
      <c r="I56" s="1492"/>
      <c r="J56" s="1492"/>
      <c r="K56" s="1492"/>
      <c r="L56" s="1492"/>
      <c r="M56" s="1492"/>
      <c r="N56" s="1492"/>
      <c r="O56" s="1492"/>
      <c r="P56" s="1492"/>
      <c r="Q56" s="1492"/>
      <c r="R56" s="1492"/>
      <c r="S56" s="1492"/>
    </row>
    <row r="57" spans="1:19" ht="28.5" customHeight="1">
      <c r="A57" s="1492" t="s">
        <v>2929</v>
      </c>
      <c r="B57" s="1492"/>
      <c r="C57" s="1492"/>
      <c r="D57" s="1492"/>
      <c r="E57" s="1492"/>
      <c r="F57" s="1492"/>
      <c r="G57" s="1492"/>
      <c r="H57" s="1492"/>
      <c r="I57" s="1492"/>
      <c r="J57" s="1492"/>
      <c r="K57" s="1492"/>
      <c r="L57" s="1492"/>
      <c r="M57" s="1492"/>
      <c r="N57" s="1492"/>
      <c r="O57" s="1492"/>
      <c r="P57" s="1492"/>
      <c r="Q57" s="1492"/>
      <c r="R57" s="1492"/>
      <c r="S57" s="1492"/>
    </row>
    <row r="58" spans="1:19" ht="31" customHeight="1">
      <c r="A58" s="1504" t="s">
        <v>2930</v>
      </c>
      <c r="B58" s="1492"/>
      <c r="C58" s="1492"/>
      <c r="D58" s="1492"/>
      <c r="E58" s="1492"/>
      <c r="F58" s="1492"/>
      <c r="G58" s="1492"/>
      <c r="H58" s="1492"/>
      <c r="I58" s="1492"/>
      <c r="J58" s="1492"/>
      <c r="K58" s="1492"/>
      <c r="L58" s="1492"/>
      <c r="M58" s="1492"/>
      <c r="N58" s="1492"/>
      <c r="O58" s="1492"/>
      <c r="P58" s="1492"/>
      <c r="Q58" s="1492"/>
      <c r="R58" s="1492"/>
      <c r="S58" s="1492"/>
    </row>
    <row r="59" spans="1:19" ht="38.5" customHeight="1">
      <c r="A59" s="1503" t="s">
        <v>2931</v>
      </c>
      <c r="B59" s="1503"/>
      <c r="C59" s="1503"/>
      <c r="D59" s="1503"/>
      <c r="E59" s="1503"/>
      <c r="F59" s="1503"/>
      <c r="G59" s="1503"/>
      <c r="H59" s="1503"/>
      <c r="I59" s="1503"/>
      <c r="J59" s="1503"/>
      <c r="K59" s="1503"/>
      <c r="L59" s="1503"/>
      <c r="M59" s="1503"/>
      <c r="N59" s="1503"/>
      <c r="O59" s="1503"/>
      <c r="P59" s="1503"/>
      <c r="Q59" s="1503"/>
      <c r="R59" s="1503"/>
      <c r="S59" s="1503"/>
    </row>
    <row r="60" spans="1:19" ht="17.5">
      <c r="A60" s="1505" t="s">
        <v>2774</v>
      </c>
      <c r="B60" s="1506"/>
      <c r="C60" s="1506"/>
      <c r="D60" s="1506"/>
      <c r="E60" s="1506"/>
      <c r="F60" s="1506"/>
      <c r="G60" s="1506"/>
      <c r="H60" s="1506"/>
      <c r="I60" s="1506"/>
      <c r="J60" s="1506"/>
      <c r="K60" s="1506"/>
      <c r="L60" s="1506"/>
      <c r="M60" s="1506"/>
      <c r="N60" s="1506"/>
      <c r="O60" s="1506"/>
      <c r="P60" s="1506"/>
      <c r="Q60" s="1506"/>
      <c r="R60" s="1506"/>
      <c r="S60" s="1507"/>
    </row>
    <row r="61" spans="1:19" ht="148" customHeight="1">
      <c r="A61" s="1501" t="s">
        <v>2918</v>
      </c>
      <c r="B61" s="1502"/>
      <c r="C61" s="1502"/>
      <c r="D61" s="1502"/>
      <c r="E61" s="1502"/>
      <c r="F61" s="1502"/>
      <c r="G61" s="1502"/>
      <c r="H61" s="1502"/>
      <c r="I61" s="1502"/>
      <c r="J61" s="1502"/>
      <c r="K61" s="1502"/>
      <c r="L61" s="1502"/>
      <c r="M61" s="1502"/>
      <c r="N61" s="1502"/>
      <c r="O61" s="1502"/>
      <c r="P61" s="1502"/>
      <c r="Q61" s="1502"/>
      <c r="R61" s="1502"/>
      <c r="S61" s="1502"/>
    </row>
    <row r="62" spans="1:19" ht="17.5">
      <c r="A62" s="1493" t="s">
        <v>2775</v>
      </c>
      <c r="B62" s="1493"/>
      <c r="C62" s="1493"/>
      <c r="D62" s="1493"/>
      <c r="E62" s="1493"/>
      <c r="F62" s="1493"/>
      <c r="G62" s="1493"/>
      <c r="H62" s="1493"/>
      <c r="I62" s="1493"/>
      <c r="J62" s="1493"/>
      <c r="K62" s="1493"/>
      <c r="L62" s="1493"/>
      <c r="M62" s="1493"/>
      <c r="N62" s="1493"/>
      <c r="O62" s="1493"/>
      <c r="P62" s="1493"/>
      <c r="Q62" s="1493"/>
      <c r="R62" s="1493"/>
      <c r="S62" s="1493"/>
    </row>
    <row r="63" spans="1:19" ht="62.15" customHeight="1">
      <c r="A63" s="1501" t="s">
        <v>2923</v>
      </c>
      <c r="B63" s="1508"/>
      <c r="C63" s="1508"/>
      <c r="D63" s="1508"/>
      <c r="E63" s="1508"/>
      <c r="F63" s="1508"/>
      <c r="G63" s="1508"/>
      <c r="H63" s="1508"/>
      <c r="I63" s="1508"/>
      <c r="J63" s="1508"/>
      <c r="K63" s="1508"/>
      <c r="L63" s="1508"/>
      <c r="M63" s="1508"/>
      <c r="N63" s="1508"/>
      <c r="O63" s="1508"/>
      <c r="P63" s="1508"/>
      <c r="Q63" s="1508"/>
      <c r="R63" s="1508"/>
      <c r="S63" s="1508"/>
    </row>
    <row r="64" spans="1:19" ht="24" customHeight="1">
      <c r="A64" s="1321" t="s">
        <v>2776</v>
      </c>
      <c r="B64" s="1321"/>
      <c r="C64" s="1321"/>
      <c r="D64" s="1321"/>
      <c r="E64" s="1321"/>
      <c r="F64" s="1321"/>
      <c r="G64" s="1321"/>
      <c r="H64" s="1321"/>
      <c r="I64" s="1321"/>
      <c r="J64" s="1321"/>
      <c r="K64" s="1321"/>
      <c r="L64" s="1321"/>
      <c r="M64" s="1321"/>
      <c r="N64" s="1321"/>
      <c r="O64" s="1321"/>
      <c r="P64" s="1321"/>
      <c r="Q64" s="1321"/>
      <c r="R64" s="1321"/>
      <c r="S64" s="1321"/>
    </row>
    <row r="65" spans="1:19" ht="30" customHeight="1">
      <c r="A65" s="1492" t="s">
        <v>2777</v>
      </c>
      <c r="B65" s="1492"/>
      <c r="C65" s="1492"/>
      <c r="D65" s="1492"/>
      <c r="E65" s="1492"/>
      <c r="F65" s="1492"/>
      <c r="G65" s="1492"/>
      <c r="H65" s="1492"/>
      <c r="I65" s="1492"/>
      <c r="J65" s="1492"/>
      <c r="K65" s="1492"/>
      <c r="L65" s="1492"/>
      <c r="M65" s="1492"/>
      <c r="N65" s="1492"/>
      <c r="O65" s="1492"/>
      <c r="P65" s="1492"/>
      <c r="Q65" s="1492"/>
      <c r="R65" s="1492"/>
      <c r="S65" s="1492"/>
    </row>
    <row r="66" spans="1:19" ht="36" customHeight="1">
      <c r="A66" s="1504" t="s">
        <v>2778</v>
      </c>
      <c r="B66" s="1492"/>
      <c r="C66" s="1492"/>
      <c r="D66" s="1492"/>
      <c r="E66" s="1492"/>
      <c r="F66" s="1492"/>
      <c r="G66" s="1492"/>
      <c r="H66" s="1492"/>
      <c r="I66" s="1492"/>
      <c r="J66" s="1492"/>
      <c r="K66" s="1492"/>
      <c r="L66" s="1492"/>
      <c r="M66" s="1492"/>
      <c r="N66" s="1492"/>
      <c r="O66" s="1492"/>
      <c r="P66" s="1492"/>
      <c r="Q66" s="1492"/>
      <c r="R66" s="1492"/>
      <c r="S66" s="1492"/>
    </row>
    <row r="67" spans="1:19" ht="29.15" customHeight="1">
      <c r="A67" s="1492" t="s">
        <v>2779</v>
      </c>
      <c r="B67" s="1492"/>
      <c r="C67" s="1492"/>
      <c r="D67" s="1492"/>
      <c r="E67" s="1492"/>
      <c r="F67" s="1492"/>
      <c r="G67" s="1492"/>
      <c r="H67" s="1492"/>
      <c r="I67" s="1492"/>
      <c r="J67" s="1492"/>
      <c r="K67" s="1492"/>
      <c r="L67" s="1492"/>
      <c r="M67" s="1492"/>
      <c r="N67" s="1492"/>
      <c r="O67" s="1492"/>
      <c r="P67" s="1492"/>
      <c r="Q67" s="1492"/>
      <c r="R67" s="1492"/>
      <c r="S67" s="1492"/>
    </row>
    <row r="68" spans="1:19" ht="29.15" customHeight="1">
      <c r="A68" s="1322" t="s">
        <v>2902</v>
      </c>
      <c r="B68" s="1323"/>
      <c r="C68" s="1323"/>
      <c r="D68" s="1323"/>
      <c r="E68" s="1323"/>
      <c r="F68" s="1323"/>
      <c r="G68" s="1323"/>
      <c r="H68" s="1323"/>
      <c r="I68" s="1323"/>
      <c r="J68" s="1323"/>
      <c r="K68" s="1323"/>
      <c r="L68" s="1323"/>
      <c r="M68" s="1323"/>
      <c r="N68" s="1323"/>
      <c r="O68" s="1323"/>
      <c r="P68" s="1323"/>
      <c r="Q68" s="1323"/>
      <c r="R68" s="1323"/>
      <c r="S68" s="1323"/>
    </row>
    <row r="69" spans="1:19" ht="63" customHeight="1">
      <c r="A69" s="1503" t="s">
        <v>2780</v>
      </c>
      <c r="B69" s="1503"/>
      <c r="C69" s="1503"/>
      <c r="D69" s="1503"/>
      <c r="E69" s="1503"/>
      <c r="F69" s="1503"/>
      <c r="G69" s="1503"/>
      <c r="H69" s="1503"/>
      <c r="I69" s="1503"/>
      <c r="J69" s="1503"/>
      <c r="K69" s="1503"/>
      <c r="L69" s="1503"/>
      <c r="M69" s="1503"/>
      <c r="N69" s="1503"/>
      <c r="O69" s="1503"/>
      <c r="P69" s="1503"/>
      <c r="Q69" s="1503"/>
      <c r="R69" s="1503"/>
      <c r="S69" s="1503"/>
    </row>
    <row r="70" spans="1:19" ht="17.5">
      <c r="A70" s="1493" t="s">
        <v>2781</v>
      </c>
      <c r="B70" s="1493"/>
      <c r="C70" s="1493"/>
      <c r="D70" s="1493"/>
      <c r="E70" s="1493"/>
      <c r="F70" s="1493"/>
      <c r="G70" s="1493"/>
      <c r="H70" s="1493"/>
      <c r="I70" s="1493"/>
      <c r="J70" s="1493"/>
      <c r="K70" s="1493"/>
      <c r="L70" s="1493"/>
      <c r="M70" s="1493"/>
      <c r="N70" s="1493"/>
      <c r="O70" s="1493"/>
      <c r="P70" s="1493"/>
      <c r="Q70" s="1493"/>
      <c r="R70" s="1493"/>
      <c r="S70" s="1493"/>
    </row>
    <row r="71" spans="1:19" ht="85.5" customHeight="1">
      <c r="A71" s="1501" t="s">
        <v>2903</v>
      </c>
      <c r="B71" s="1502"/>
      <c r="C71" s="1502"/>
      <c r="D71" s="1502"/>
      <c r="E71" s="1502"/>
      <c r="F71" s="1502"/>
      <c r="G71" s="1502"/>
      <c r="H71" s="1502"/>
      <c r="I71" s="1502"/>
      <c r="J71" s="1502"/>
      <c r="K71" s="1502"/>
      <c r="L71" s="1502"/>
      <c r="M71" s="1502"/>
      <c r="N71" s="1502"/>
      <c r="O71" s="1502"/>
      <c r="P71" s="1502"/>
      <c r="Q71" s="1502"/>
      <c r="R71" s="1502"/>
      <c r="S71" s="1502"/>
    </row>
    <row r="72" spans="1:19" ht="29.15" customHeight="1">
      <c r="A72" s="1504" t="s">
        <v>2909</v>
      </c>
      <c r="B72" s="1492"/>
      <c r="C72" s="1492"/>
      <c r="D72" s="1492"/>
      <c r="E72" s="1492"/>
      <c r="F72" s="1492"/>
      <c r="G72" s="1492"/>
      <c r="H72" s="1492"/>
      <c r="I72" s="1492"/>
      <c r="J72" s="1492"/>
      <c r="K72" s="1492"/>
      <c r="L72" s="1492"/>
      <c r="M72" s="1492"/>
      <c r="N72" s="1492"/>
      <c r="O72" s="1492"/>
      <c r="P72" s="1492"/>
      <c r="Q72" s="1492"/>
      <c r="R72" s="1492"/>
      <c r="S72" s="1492"/>
    </row>
    <row r="73" spans="1:19" ht="36" customHeight="1">
      <c r="A73" s="1504" t="s">
        <v>2910</v>
      </c>
      <c r="B73" s="1492"/>
      <c r="C73" s="1492"/>
      <c r="D73" s="1492"/>
      <c r="E73" s="1492"/>
      <c r="F73" s="1492"/>
      <c r="G73" s="1492"/>
      <c r="H73" s="1492"/>
      <c r="I73" s="1492"/>
      <c r="J73" s="1492"/>
      <c r="K73" s="1492"/>
      <c r="L73" s="1492"/>
      <c r="M73" s="1492"/>
      <c r="N73" s="1492"/>
      <c r="O73" s="1492"/>
      <c r="P73" s="1492"/>
      <c r="Q73" s="1492"/>
      <c r="R73" s="1492"/>
      <c r="S73" s="1492"/>
    </row>
    <row r="74" spans="1:19" ht="36" customHeight="1">
      <c r="A74" s="1504" t="s">
        <v>2911</v>
      </c>
      <c r="B74" s="1492"/>
      <c r="C74" s="1492"/>
      <c r="D74" s="1492"/>
      <c r="E74" s="1492"/>
      <c r="F74" s="1492"/>
      <c r="G74" s="1492"/>
      <c r="H74" s="1492"/>
      <c r="I74" s="1492"/>
      <c r="J74" s="1492"/>
      <c r="K74" s="1492"/>
      <c r="L74" s="1492"/>
      <c r="M74" s="1492"/>
      <c r="N74" s="1492"/>
      <c r="O74" s="1492"/>
      <c r="P74" s="1492"/>
      <c r="Q74" s="1492"/>
      <c r="R74" s="1492"/>
      <c r="S74" s="1492"/>
    </row>
    <row r="75" spans="1:19" ht="30.65" customHeight="1">
      <c r="A75" s="1492" t="s">
        <v>2912</v>
      </c>
      <c r="B75" s="1492"/>
      <c r="C75" s="1492"/>
      <c r="D75" s="1492"/>
      <c r="E75" s="1492"/>
      <c r="F75" s="1492"/>
      <c r="G75" s="1492"/>
      <c r="H75" s="1492"/>
      <c r="I75" s="1492"/>
      <c r="J75" s="1492"/>
      <c r="K75" s="1492"/>
      <c r="L75" s="1492"/>
      <c r="M75" s="1492"/>
      <c r="N75" s="1492"/>
      <c r="O75" s="1492"/>
      <c r="P75" s="1492"/>
      <c r="Q75" s="1492"/>
      <c r="R75" s="1492"/>
      <c r="S75" s="1492"/>
    </row>
    <row r="76" spans="1:19" ht="36" customHeight="1">
      <c r="A76" s="1509" t="s">
        <v>2782</v>
      </c>
      <c r="B76" s="1510"/>
      <c r="C76" s="1510"/>
      <c r="D76" s="1510"/>
      <c r="E76" s="1510"/>
      <c r="F76" s="1510"/>
      <c r="G76" s="1510"/>
      <c r="H76" s="1510"/>
      <c r="I76" s="1510"/>
      <c r="J76" s="1510"/>
      <c r="K76" s="1510"/>
      <c r="L76" s="1510"/>
      <c r="M76" s="1510"/>
      <c r="N76" s="1510"/>
      <c r="O76" s="1510"/>
      <c r="P76" s="1510"/>
      <c r="Q76" s="1510"/>
      <c r="R76" s="1510"/>
      <c r="S76" s="1510"/>
    </row>
    <row r="77" spans="1:19" ht="43" customHeight="1">
      <c r="A77" s="1503" t="s">
        <v>2783</v>
      </c>
      <c r="B77" s="1503"/>
      <c r="C77" s="1503"/>
      <c r="D77" s="1503"/>
      <c r="E77" s="1503"/>
      <c r="F77" s="1503"/>
      <c r="G77" s="1503"/>
      <c r="H77" s="1503"/>
      <c r="I77" s="1503"/>
      <c r="J77" s="1503"/>
      <c r="K77" s="1503"/>
      <c r="L77" s="1503"/>
      <c r="M77" s="1503"/>
      <c r="N77" s="1503"/>
      <c r="O77" s="1503"/>
      <c r="P77" s="1503"/>
      <c r="Q77" s="1503"/>
      <c r="R77" s="1503"/>
      <c r="S77" s="1503"/>
    </row>
    <row r="78" spans="1:19" ht="17.5">
      <c r="A78" s="1493" t="s">
        <v>2784</v>
      </c>
      <c r="B78" s="1493"/>
      <c r="C78" s="1493"/>
      <c r="D78" s="1493"/>
      <c r="E78" s="1493"/>
      <c r="F78" s="1493"/>
      <c r="G78" s="1493"/>
      <c r="H78" s="1493"/>
      <c r="I78" s="1493"/>
      <c r="J78" s="1493"/>
      <c r="K78" s="1493"/>
      <c r="L78" s="1493"/>
      <c r="M78" s="1493"/>
      <c r="N78" s="1493"/>
      <c r="O78" s="1493"/>
      <c r="P78" s="1493"/>
      <c r="Q78" s="1493"/>
      <c r="R78" s="1493"/>
      <c r="S78" s="1493"/>
    </row>
    <row r="79" spans="1:19" ht="51.65" customHeight="1">
      <c r="A79" s="1511" t="s">
        <v>2924</v>
      </c>
      <c r="B79" s="1511"/>
      <c r="C79" s="1511"/>
      <c r="D79" s="1511"/>
      <c r="E79" s="1511"/>
      <c r="F79" s="1511"/>
      <c r="G79" s="1511"/>
      <c r="H79" s="1511"/>
      <c r="I79" s="1511"/>
      <c r="J79" s="1511"/>
      <c r="K79" s="1511"/>
      <c r="L79" s="1511"/>
      <c r="M79" s="1511"/>
      <c r="N79" s="1511"/>
      <c r="O79" s="1511"/>
      <c r="P79" s="1511"/>
      <c r="Q79" s="1511"/>
      <c r="R79" s="1511"/>
      <c r="S79" s="1511"/>
    </row>
    <row r="80" spans="1:19" ht="24" customHeight="1">
      <c r="A80" s="1498" t="s">
        <v>2785</v>
      </c>
      <c r="B80" s="1498"/>
      <c r="C80" s="1498"/>
      <c r="D80" s="1498"/>
      <c r="E80" s="1498"/>
      <c r="F80" s="1498"/>
      <c r="G80" s="1498"/>
      <c r="H80" s="1498"/>
      <c r="I80" s="1498"/>
      <c r="J80" s="1498"/>
      <c r="K80" s="1498"/>
      <c r="L80" s="1498"/>
      <c r="M80" s="1498"/>
      <c r="N80" s="1498"/>
      <c r="O80" s="1498"/>
      <c r="P80" s="1498"/>
      <c r="Q80" s="1498"/>
      <c r="R80" s="1498"/>
      <c r="S80" s="1498"/>
    </row>
    <row r="81" spans="1:19" ht="24.65" customHeight="1">
      <c r="A81" s="1492" t="s">
        <v>2898</v>
      </c>
      <c r="B81" s="1492"/>
      <c r="C81" s="1492"/>
      <c r="D81" s="1492"/>
      <c r="E81" s="1492"/>
      <c r="F81" s="1492"/>
      <c r="G81" s="1492"/>
      <c r="H81" s="1492"/>
      <c r="I81" s="1492"/>
      <c r="J81" s="1492"/>
      <c r="K81" s="1492"/>
      <c r="L81" s="1492"/>
      <c r="M81" s="1492"/>
      <c r="N81" s="1492"/>
      <c r="O81" s="1492"/>
      <c r="P81" s="1492"/>
      <c r="Q81" s="1492"/>
      <c r="R81" s="1492"/>
      <c r="S81" s="1492"/>
    </row>
    <row r="82" spans="1:19" ht="26.15" customHeight="1">
      <c r="A82" s="1492" t="s">
        <v>2899</v>
      </c>
      <c r="B82" s="1492"/>
      <c r="C82" s="1492"/>
      <c r="D82" s="1492"/>
      <c r="E82" s="1492"/>
      <c r="F82" s="1492"/>
      <c r="G82" s="1492"/>
      <c r="H82" s="1492"/>
      <c r="I82" s="1492"/>
      <c r="J82" s="1492"/>
      <c r="K82" s="1492"/>
      <c r="L82" s="1492"/>
      <c r="M82" s="1492"/>
      <c r="N82" s="1492"/>
      <c r="O82" s="1492"/>
      <c r="P82" s="1492"/>
      <c r="Q82" s="1492"/>
      <c r="R82" s="1492"/>
      <c r="S82" s="1492"/>
    </row>
    <row r="83" spans="1:19" ht="25.5" customHeight="1">
      <c r="A83" s="1492" t="s">
        <v>2786</v>
      </c>
      <c r="B83" s="1492"/>
      <c r="C83" s="1492"/>
      <c r="D83" s="1492"/>
      <c r="E83" s="1492"/>
      <c r="F83" s="1492"/>
      <c r="G83" s="1492"/>
      <c r="H83" s="1492"/>
      <c r="I83" s="1492"/>
      <c r="J83" s="1492"/>
      <c r="K83" s="1492"/>
      <c r="L83" s="1492"/>
      <c r="M83" s="1492"/>
      <c r="N83" s="1492"/>
      <c r="O83" s="1492"/>
      <c r="P83" s="1492"/>
      <c r="Q83" s="1492"/>
      <c r="R83" s="1492"/>
      <c r="S83" s="1492"/>
    </row>
    <row r="84" spans="1:19" ht="27.65" customHeight="1">
      <c r="A84" s="1512" t="s">
        <v>2900</v>
      </c>
      <c r="B84" s="1512"/>
      <c r="C84" s="1512"/>
      <c r="D84" s="1512"/>
      <c r="E84" s="1512"/>
      <c r="F84" s="1512"/>
      <c r="G84" s="1512"/>
      <c r="H84" s="1512"/>
      <c r="I84" s="1512"/>
      <c r="J84" s="1512"/>
      <c r="K84" s="1512"/>
      <c r="L84" s="1512"/>
      <c r="M84" s="1512"/>
      <c r="N84" s="1512"/>
      <c r="O84" s="1512"/>
      <c r="P84" s="1512"/>
      <c r="Q84" s="1512"/>
      <c r="R84" s="1512"/>
      <c r="S84" s="1512"/>
    </row>
    <row r="85" spans="1:19" ht="24.65" customHeight="1">
      <c r="A85" s="1513" t="s">
        <v>2787</v>
      </c>
      <c r="B85" s="1513"/>
      <c r="C85" s="1513"/>
      <c r="D85" s="1513"/>
      <c r="E85" s="1513"/>
      <c r="F85" s="1513"/>
      <c r="G85" s="1513"/>
      <c r="H85" s="1513"/>
      <c r="I85" s="1513"/>
      <c r="J85" s="1513"/>
      <c r="K85" s="1513"/>
      <c r="L85" s="1513"/>
      <c r="M85" s="1513"/>
      <c r="N85" s="1513"/>
      <c r="O85" s="1513"/>
      <c r="P85" s="1513"/>
      <c r="Q85" s="1513"/>
      <c r="R85" s="1513"/>
      <c r="S85" s="1513"/>
    </row>
    <row r="86" spans="1:19" ht="43" customHeight="1">
      <c r="A86" s="1514" t="s">
        <v>2788</v>
      </c>
      <c r="B86" s="1514"/>
      <c r="C86" s="1514"/>
      <c r="D86" s="1514"/>
      <c r="E86" s="1514"/>
      <c r="F86" s="1514"/>
      <c r="G86" s="1514"/>
      <c r="H86" s="1514"/>
      <c r="I86" s="1514"/>
      <c r="J86" s="1514"/>
      <c r="K86" s="1514"/>
      <c r="L86" s="1514"/>
      <c r="M86" s="1514"/>
      <c r="N86" s="1514"/>
      <c r="O86" s="1514"/>
      <c r="P86" s="1514"/>
      <c r="Q86" s="1514"/>
      <c r="R86" s="1514"/>
      <c r="S86" s="1514"/>
    </row>
    <row r="87" spans="1:19" ht="17.5">
      <c r="A87" s="1493" t="s">
        <v>2789</v>
      </c>
      <c r="B87" s="1493"/>
      <c r="C87" s="1493"/>
      <c r="D87" s="1493"/>
      <c r="E87" s="1493"/>
      <c r="F87" s="1493"/>
      <c r="G87" s="1493"/>
      <c r="H87" s="1493"/>
      <c r="I87" s="1493"/>
      <c r="J87" s="1493"/>
      <c r="K87" s="1493"/>
      <c r="L87" s="1493"/>
      <c r="M87" s="1493"/>
      <c r="N87" s="1493"/>
      <c r="O87" s="1493"/>
      <c r="P87" s="1493"/>
      <c r="Q87" s="1493"/>
      <c r="R87" s="1493"/>
      <c r="S87" s="1493"/>
    </row>
    <row r="88" spans="1:19" ht="25.5" customHeight="1">
      <c r="A88" s="1502" t="s">
        <v>2790</v>
      </c>
      <c r="B88" s="1502"/>
      <c r="C88" s="1502"/>
      <c r="D88" s="1502"/>
      <c r="E88" s="1502"/>
      <c r="F88" s="1502"/>
      <c r="G88" s="1502"/>
      <c r="H88" s="1502"/>
      <c r="I88" s="1502"/>
      <c r="J88" s="1502"/>
      <c r="K88" s="1502"/>
      <c r="L88" s="1502"/>
      <c r="M88" s="1502"/>
      <c r="N88" s="1502"/>
      <c r="O88" s="1502"/>
      <c r="P88" s="1502"/>
      <c r="Q88" s="1502"/>
      <c r="R88" s="1502"/>
      <c r="S88" s="1502"/>
    </row>
    <row r="89" spans="1:19" ht="17.5">
      <c r="A89" s="1493" t="s">
        <v>2791</v>
      </c>
      <c r="B89" s="1493"/>
      <c r="C89" s="1493"/>
      <c r="D89" s="1493"/>
      <c r="E89" s="1493"/>
      <c r="F89" s="1493"/>
      <c r="G89" s="1493"/>
      <c r="H89" s="1493"/>
      <c r="I89" s="1493"/>
      <c r="J89" s="1493"/>
      <c r="K89" s="1493"/>
      <c r="L89" s="1493"/>
      <c r="M89" s="1493"/>
      <c r="N89" s="1493"/>
      <c r="O89" s="1493"/>
      <c r="P89" s="1493"/>
      <c r="Q89" s="1493"/>
      <c r="R89" s="1493"/>
      <c r="S89" s="1493"/>
    </row>
    <row r="90" spans="1:19" ht="61.5" customHeight="1">
      <c r="A90" s="1511" t="s">
        <v>2897</v>
      </c>
      <c r="B90" s="1515"/>
      <c r="C90" s="1515"/>
      <c r="D90" s="1515"/>
      <c r="E90" s="1515"/>
      <c r="F90" s="1515"/>
      <c r="G90" s="1515"/>
      <c r="H90" s="1515"/>
      <c r="I90" s="1515"/>
      <c r="J90" s="1515"/>
      <c r="K90" s="1515"/>
      <c r="L90" s="1515"/>
      <c r="M90" s="1515"/>
      <c r="N90" s="1515"/>
      <c r="O90" s="1515"/>
      <c r="P90" s="1515"/>
      <c r="Q90" s="1515"/>
      <c r="R90" s="1515"/>
      <c r="S90" s="1515"/>
    </row>
    <row r="91" spans="1:19" ht="21" customHeight="1">
      <c r="A91" s="1492" t="s">
        <v>2792</v>
      </c>
      <c r="B91" s="1492"/>
      <c r="C91" s="1492"/>
      <c r="D91" s="1492"/>
      <c r="E91" s="1492"/>
      <c r="F91" s="1492"/>
      <c r="G91" s="1492"/>
      <c r="H91" s="1492"/>
      <c r="I91" s="1492"/>
      <c r="J91" s="1492"/>
      <c r="K91" s="1492"/>
      <c r="L91" s="1492"/>
      <c r="M91" s="1492"/>
      <c r="N91" s="1492"/>
      <c r="O91" s="1492"/>
      <c r="P91" s="1492"/>
      <c r="Q91" s="1492"/>
      <c r="R91" s="1492"/>
      <c r="S91" s="1492"/>
    </row>
    <row r="92" spans="1:19" ht="32.15" customHeight="1">
      <c r="A92" s="1492" t="s">
        <v>2793</v>
      </c>
      <c r="B92" s="1492"/>
      <c r="C92" s="1492"/>
      <c r="D92" s="1492"/>
      <c r="E92" s="1492"/>
      <c r="F92" s="1492"/>
      <c r="G92" s="1492"/>
      <c r="H92" s="1492"/>
      <c r="I92" s="1492"/>
      <c r="J92" s="1492"/>
      <c r="K92" s="1492"/>
      <c r="L92" s="1492"/>
      <c r="M92" s="1492"/>
      <c r="N92" s="1492"/>
      <c r="O92" s="1492"/>
      <c r="P92" s="1492"/>
      <c r="Q92" s="1492"/>
      <c r="R92" s="1492"/>
      <c r="S92" s="1492"/>
    </row>
    <row r="93" spans="1:19" ht="28.5" customHeight="1">
      <c r="A93" s="1492" t="s">
        <v>2794</v>
      </c>
      <c r="B93" s="1492"/>
      <c r="C93" s="1492"/>
      <c r="D93" s="1492"/>
      <c r="E93" s="1492"/>
      <c r="F93" s="1492"/>
      <c r="G93" s="1492"/>
      <c r="H93" s="1492"/>
      <c r="I93" s="1492"/>
      <c r="J93" s="1492"/>
      <c r="K93" s="1492"/>
      <c r="L93" s="1492"/>
      <c r="M93" s="1492"/>
      <c r="N93" s="1492"/>
      <c r="O93" s="1492"/>
      <c r="P93" s="1492"/>
      <c r="Q93" s="1492"/>
      <c r="R93" s="1492"/>
      <c r="S93" s="1492"/>
    </row>
    <row r="94" spans="1:19" ht="38.5" customHeight="1">
      <c r="A94" s="1504" t="s">
        <v>2795</v>
      </c>
      <c r="B94" s="1492"/>
      <c r="C94" s="1492"/>
      <c r="D94" s="1492"/>
      <c r="E94" s="1492"/>
      <c r="F94" s="1492"/>
      <c r="G94" s="1492"/>
      <c r="H94" s="1492"/>
      <c r="I94" s="1492"/>
      <c r="J94" s="1492"/>
      <c r="K94" s="1492"/>
      <c r="L94" s="1492"/>
      <c r="M94" s="1492"/>
      <c r="N94" s="1492"/>
      <c r="O94" s="1492"/>
      <c r="P94" s="1492"/>
      <c r="Q94" s="1492"/>
      <c r="R94" s="1492"/>
      <c r="S94" s="1492"/>
    </row>
    <row r="95" spans="1:19" ht="58.5" customHeight="1">
      <c r="A95" s="1504" t="s">
        <v>2796</v>
      </c>
      <c r="B95" s="1492"/>
      <c r="C95" s="1492"/>
      <c r="D95" s="1492"/>
      <c r="E95" s="1492"/>
      <c r="F95" s="1492"/>
      <c r="G95" s="1492"/>
      <c r="H95" s="1492"/>
      <c r="I95" s="1492"/>
      <c r="J95" s="1492"/>
      <c r="K95" s="1492"/>
      <c r="L95" s="1492"/>
      <c r="M95" s="1492"/>
      <c r="N95" s="1492"/>
      <c r="O95" s="1492"/>
      <c r="P95" s="1492"/>
      <c r="Q95" s="1492"/>
      <c r="R95" s="1492"/>
      <c r="S95" s="1492"/>
    </row>
    <row r="96" spans="1:19" ht="18.75" customHeight="1">
      <c r="A96" s="1493" t="s">
        <v>2797</v>
      </c>
      <c r="B96" s="1493"/>
      <c r="C96" s="1493"/>
      <c r="D96" s="1493"/>
      <c r="E96" s="1493"/>
      <c r="F96" s="1493"/>
      <c r="G96" s="1493"/>
      <c r="H96" s="1493"/>
      <c r="I96" s="1493"/>
      <c r="J96" s="1493"/>
      <c r="K96" s="1493"/>
      <c r="L96" s="1493"/>
      <c r="M96" s="1493"/>
      <c r="N96" s="1493"/>
      <c r="O96" s="1493"/>
      <c r="P96" s="1493"/>
      <c r="Q96" s="1493"/>
      <c r="R96" s="1493"/>
      <c r="S96" s="1493"/>
    </row>
    <row r="97" spans="1:19" ht="61" customHeight="1">
      <c r="A97" s="1500" t="s">
        <v>2933</v>
      </c>
      <c r="B97" s="1500"/>
      <c r="C97" s="1500"/>
      <c r="D97" s="1500"/>
      <c r="E97" s="1500"/>
      <c r="F97" s="1500"/>
      <c r="G97" s="1500"/>
      <c r="H97" s="1500"/>
      <c r="I97" s="1500"/>
      <c r="J97" s="1500"/>
      <c r="K97" s="1500"/>
      <c r="L97" s="1500"/>
      <c r="M97" s="1500"/>
      <c r="N97" s="1500"/>
      <c r="O97" s="1500"/>
      <c r="P97" s="1500"/>
      <c r="Q97" s="1500"/>
      <c r="R97" s="1500"/>
      <c r="S97" s="1500"/>
    </row>
    <row r="98" spans="1:19" ht="17.5">
      <c r="A98" s="1493" t="s">
        <v>2798</v>
      </c>
      <c r="B98" s="1493"/>
      <c r="C98" s="1493"/>
      <c r="D98" s="1493"/>
      <c r="E98" s="1493"/>
      <c r="F98" s="1493"/>
      <c r="G98" s="1493"/>
      <c r="H98" s="1493"/>
      <c r="I98" s="1493"/>
      <c r="J98" s="1493"/>
      <c r="K98" s="1493"/>
      <c r="L98" s="1493"/>
      <c r="M98" s="1493"/>
      <c r="N98" s="1493"/>
      <c r="O98" s="1493"/>
      <c r="P98" s="1493"/>
      <c r="Q98" s="1493"/>
      <c r="R98" s="1493"/>
      <c r="S98" s="1493"/>
    </row>
    <row r="99" spans="1:19" ht="27.65" customHeight="1">
      <c r="A99" s="1501" t="s">
        <v>2799</v>
      </c>
      <c r="B99" s="1502"/>
      <c r="C99" s="1502"/>
      <c r="D99" s="1502"/>
      <c r="E99" s="1502"/>
      <c r="F99" s="1502"/>
      <c r="G99" s="1502"/>
      <c r="H99" s="1502"/>
      <c r="I99" s="1502"/>
      <c r="J99" s="1502"/>
      <c r="K99" s="1502"/>
      <c r="L99" s="1502"/>
      <c r="M99" s="1502"/>
      <c r="N99" s="1502"/>
      <c r="O99" s="1502"/>
      <c r="P99" s="1502"/>
      <c r="Q99" s="1502"/>
      <c r="R99" s="1502"/>
      <c r="S99" s="1502"/>
    </row>
    <row r="100" spans="1:19" ht="17.5">
      <c r="A100" s="1493" t="s">
        <v>2800</v>
      </c>
      <c r="B100" s="1493"/>
      <c r="C100" s="1493"/>
      <c r="D100" s="1493"/>
      <c r="E100" s="1493"/>
      <c r="F100" s="1493"/>
      <c r="G100" s="1493"/>
      <c r="H100" s="1493"/>
      <c r="I100" s="1493"/>
      <c r="J100" s="1493"/>
      <c r="K100" s="1493"/>
      <c r="L100" s="1493"/>
      <c r="M100" s="1493"/>
      <c r="N100" s="1493"/>
      <c r="O100" s="1493"/>
      <c r="P100" s="1493"/>
      <c r="Q100" s="1493"/>
      <c r="R100" s="1493"/>
      <c r="S100" s="1493"/>
    </row>
    <row r="101" spans="1:19" ht="104.5" customHeight="1">
      <c r="A101" s="1501" t="s">
        <v>2908</v>
      </c>
      <c r="B101" s="1501"/>
      <c r="C101" s="1501"/>
      <c r="D101" s="1501"/>
      <c r="E101" s="1501"/>
      <c r="F101" s="1501"/>
      <c r="G101" s="1501"/>
      <c r="H101" s="1501"/>
      <c r="I101" s="1501"/>
      <c r="J101" s="1501"/>
      <c r="K101" s="1501"/>
      <c r="L101" s="1501"/>
      <c r="M101" s="1501"/>
      <c r="N101" s="1501"/>
      <c r="O101" s="1501"/>
      <c r="P101" s="1501"/>
      <c r="Q101" s="1501"/>
      <c r="R101" s="1501"/>
      <c r="S101" s="1501"/>
    </row>
    <row r="102" spans="1:19" ht="18" customHeight="1">
      <c r="A102" s="1493" t="s">
        <v>2801</v>
      </c>
      <c r="B102" s="1493"/>
      <c r="C102" s="1493"/>
      <c r="D102" s="1493"/>
      <c r="E102" s="1493"/>
      <c r="F102" s="1493"/>
      <c r="G102" s="1493"/>
      <c r="H102" s="1493"/>
      <c r="I102" s="1493"/>
      <c r="J102" s="1493"/>
      <c r="K102" s="1493"/>
      <c r="L102" s="1493"/>
      <c r="M102" s="1493"/>
      <c r="N102" s="1493"/>
      <c r="O102" s="1493"/>
      <c r="P102" s="1493"/>
      <c r="Q102" s="1493"/>
      <c r="R102" s="1493"/>
      <c r="S102" s="1493"/>
    </row>
    <row r="103" spans="1:19" ht="33" customHeight="1">
      <c r="A103" s="1500" t="s">
        <v>2802</v>
      </c>
      <c r="B103" s="1500"/>
      <c r="C103" s="1500"/>
      <c r="D103" s="1500"/>
      <c r="E103" s="1500"/>
      <c r="F103" s="1500"/>
      <c r="G103" s="1500"/>
      <c r="H103" s="1500"/>
      <c r="I103" s="1500"/>
      <c r="J103" s="1500"/>
      <c r="K103" s="1500"/>
      <c r="L103" s="1500"/>
      <c r="M103" s="1500"/>
      <c r="N103" s="1500"/>
      <c r="O103" s="1500"/>
      <c r="P103" s="1500"/>
      <c r="Q103" s="1500"/>
      <c r="R103" s="1500"/>
      <c r="S103" s="1500"/>
    </row>
    <row r="104" spans="1:19" ht="17.5">
      <c r="A104" s="1505" t="s">
        <v>2803</v>
      </c>
      <c r="B104" s="1506"/>
      <c r="C104" s="1506"/>
      <c r="D104" s="1506"/>
      <c r="E104" s="1506"/>
      <c r="F104" s="1506"/>
      <c r="G104" s="1506"/>
      <c r="H104" s="1506"/>
      <c r="I104" s="1506"/>
      <c r="J104" s="1506"/>
      <c r="K104" s="1506"/>
      <c r="L104" s="1506"/>
      <c r="M104" s="1506"/>
      <c r="N104" s="1506"/>
      <c r="O104" s="1506"/>
      <c r="P104" s="1506"/>
      <c r="Q104" s="1506"/>
      <c r="R104" s="1506"/>
      <c r="S104" s="1507"/>
    </row>
    <row r="105" spans="1:19" ht="35.15" customHeight="1">
      <c r="A105" s="1516" t="s">
        <v>2804</v>
      </c>
      <c r="B105" s="1516"/>
      <c r="C105" s="1516"/>
      <c r="D105" s="1516"/>
      <c r="E105" s="1516"/>
      <c r="F105" s="1516"/>
      <c r="G105" s="1516"/>
      <c r="H105" s="1516"/>
      <c r="I105" s="1516"/>
      <c r="J105" s="1516"/>
      <c r="K105" s="1516"/>
      <c r="L105" s="1516"/>
      <c r="M105" s="1516"/>
      <c r="N105" s="1516"/>
      <c r="O105" s="1516"/>
      <c r="P105" s="1516"/>
      <c r="Q105" s="1516"/>
      <c r="R105" s="1516"/>
      <c r="S105" s="1516"/>
    </row>
    <row r="106" spans="1:19" ht="17.5">
      <c r="A106" s="1493" t="s">
        <v>2805</v>
      </c>
      <c r="B106" s="1493"/>
      <c r="C106" s="1493"/>
      <c r="D106" s="1493"/>
      <c r="E106" s="1493"/>
      <c r="F106" s="1493"/>
      <c r="G106" s="1493"/>
      <c r="H106" s="1493"/>
      <c r="I106" s="1493"/>
      <c r="J106" s="1493"/>
      <c r="K106" s="1493"/>
      <c r="L106" s="1493"/>
      <c r="M106" s="1493"/>
      <c r="N106" s="1493"/>
      <c r="O106" s="1493"/>
      <c r="P106" s="1493"/>
      <c r="Q106" s="1493"/>
      <c r="R106" s="1493"/>
      <c r="S106" s="1493"/>
    </row>
    <row r="107" spans="1:19" ht="92.15" customHeight="1">
      <c r="A107" s="1501" t="s">
        <v>2925</v>
      </c>
      <c r="B107" s="1502"/>
      <c r="C107" s="1502"/>
      <c r="D107" s="1502"/>
      <c r="E107" s="1502"/>
      <c r="F107" s="1502"/>
      <c r="G107" s="1502"/>
      <c r="H107" s="1502"/>
      <c r="I107" s="1502"/>
      <c r="J107" s="1502"/>
      <c r="K107" s="1502"/>
      <c r="L107" s="1502"/>
      <c r="M107" s="1502"/>
      <c r="N107" s="1502"/>
      <c r="O107" s="1502"/>
      <c r="P107" s="1502"/>
      <c r="Q107" s="1502"/>
      <c r="R107" s="1502"/>
      <c r="S107" s="1502"/>
    </row>
    <row r="108" spans="1:19" ht="25" customHeight="1">
      <c r="A108" s="1324" t="s">
        <v>2806</v>
      </c>
      <c r="B108" s="1324"/>
      <c r="C108" s="1324"/>
      <c r="D108" s="1324"/>
      <c r="E108" s="1324"/>
      <c r="F108" s="1324"/>
      <c r="G108" s="1324"/>
      <c r="H108" s="1324"/>
      <c r="I108" s="1324"/>
      <c r="J108" s="1324"/>
      <c r="K108" s="1324"/>
      <c r="L108" s="1324"/>
      <c r="M108" s="1324"/>
      <c r="N108" s="1324"/>
      <c r="O108" s="1324"/>
      <c r="P108" s="1324"/>
      <c r="Q108" s="1324"/>
      <c r="R108" s="1324"/>
      <c r="S108" s="1324"/>
    </row>
    <row r="109" spans="1:19" ht="25" customHeight="1">
      <c r="A109" s="1324" t="s">
        <v>2807</v>
      </c>
      <c r="B109" s="1324"/>
      <c r="C109" s="1324"/>
      <c r="D109" s="1324"/>
      <c r="E109" s="1324"/>
      <c r="F109" s="1324"/>
      <c r="G109" s="1324"/>
      <c r="H109" s="1324"/>
      <c r="I109" s="1324"/>
      <c r="J109" s="1324"/>
      <c r="K109" s="1324"/>
      <c r="L109" s="1324"/>
      <c r="M109" s="1324"/>
      <c r="N109" s="1324"/>
      <c r="O109" s="1324"/>
      <c r="P109" s="1324"/>
      <c r="Q109" s="1324"/>
      <c r="R109" s="1324"/>
      <c r="S109" s="1324"/>
    </row>
    <row r="110" spans="1:19" ht="25" customHeight="1">
      <c r="A110" s="1324" t="s">
        <v>2808</v>
      </c>
      <c r="B110" s="1324"/>
      <c r="C110" s="1324"/>
      <c r="D110" s="1324"/>
      <c r="E110" s="1324"/>
      <c r="F110" s="1324"/>
      <c r="G110" s="1324"/>
      <c r="H110" s="1324"/>
      <c r="I110" s="1324"/>
      <c r="J110" s="1324"/>
      <c r="K110" s="1324"/>
      <c r="L110" s="1324"/>
      <c r="M110" s="1324"/>
      <c r="N110" s="1324"/>
      <c r="O110" s="1324"/>
      <c r="P110" s="1324"/>
      <c r="Q110" s="1324"/>
      <c r="R110" s="1324"/>
      <c r="S110" s="1324"/>
    </row>
    <row r="111" spans="1:19" ht="25" customHeight="1">
      <c r="A111" s="1324" t="s">
        <v>2809</v>
      </c>
      <c r="B111" s="1324"/>
      <c r="C111" s="1324"/>
      <c r="D111" s="1324"/>
      <c r="E111" s="1324"/>
      <c r="F111" s="1324"/>
      <c r="G111" s="1324"/>
      <c r="H111" s="1324"/>
      <c r="I111" s="1324"/>
      <c r="J111" s="1324"/>
      <c r="K111" s="1324"/>
      <c r="L111" s="1324"/>
      <c r="M111" s="1324"/>
      <c r="N111" s="1324"/>
      <c r="O111" s="1324"/>
      <c r="P111" s="1324"/>
      <c r="Q111" s="1324"/>
      <c r="R111" s="1324"/>
      <c r="S111" s="1324"/>
    </row>
    <row r="112" spans="1:19" ht="25" customHeight="1">
      <c r="A112" s="1325" t="s">
        <v>2810</v>
      </c>
      <c r="B112" s="1325"/>
      <c r="C112" s="1325"/>
      <c r="D112" s="1325"/>
      <c r="E112" s="1325"/>
      <c r="F112" s="1325"/>
      <c r="G112" s="1325"/>
      <c r="H112" s="1325"/>
      <c r="I112" s="1325"/>
      <c r="J112" s="1325"/>
      <c r="K112" s="1325"/>
      <c r="L112" s="1325"/>
      <c r="M112" s="1325"/>
      <c r="N112" s="1325"/>
      <c r="O112" s="1325"/>
      <c r="P112" s="1325"/>
      <c r="Q112" s="1325"/>
      <c r="R112" s="1325"/>
      <c r="S112" s="1325"/>
    </row>
    <row r="113" spans="1:19" ht="17.5">
      <c r="A113" s="1517" t="s">
        <v>2811</v>
      </c>
      <c r="B113" s="1517"/>
      <c r="C113" s="1517"/>
      <c r="D113" s="1517"/>
      <c r="E113" s="1517"/>
      <c r="F113" s="1517"/>
      <c r="G113" s="1517"/>
      <c r="H113" s="1517"/>
      <c r="I113" s="1517"/>
      <c r="J113" s="1517"/>
      <c r="K113" s="1517"/>
      <c r="L113" s="1517"/>
      <c r="M113" s="1517"/>
      <c r="N113" s="1517"/>
      <c r="O113" s="1517"/>
      <c r="P113" s="1517"/>
      <c r="Q113" s="1517"/>
      <c r="R113" s="1517"/>
      <c r="S113" s="1517"/>
    </row>
    <row r="114" spans="1:19" ht="36.75" customHeight="1">
      <c r="A114" s="1501" t="s">
        <v>2812</v>
      </c>
      <c r="B114" s="1501"/>
      <c r="C114" s="1501"/>
      <c r="D114" s="1501"/>
      <c r="E114" s="1501"/>
      <c r="F114" s="1501"/>
      <c r="G114" s="1501"/>
      <c r="H114" s="1501"/>
      <c r="I114" s="1501"/>
      <c r="J114" s="1501"/>
      <c r="K114" s="1501"/>
      <c r="L114" s="1501"/>
      <c r="M114" s="1501"/>
      <c r="N114" s="1501"/>
      <c r="O114" s="1501"/>
      <c r="P114" s="1501"/>
      <c r="Q114" s="1501"/>
      <c r="R114" s="1501"/>
      <c r="S114" s="1501"/>
    </row>
    <row r="115" spans="1:19" ht="17.5">
      <c r="A115" s="1518" t="s">
        <v>2813</v>
      </c>
      <c r="B115" s="1518"/>
      <c r="C115" s="1518"/>
      <c r="D115" s="1518"/>
      <c r="E115" s="1518"/>
      <c r="F115" s="1518"/>
      <c r="G115" s="1518"/>
      <c r="H115" s="1518"/>
      <c r="I115" s="1518"/>
      <c r="J115" s="1518"/>
      <c r="K115" s="1518"/>
      <c r="L115" s="1518"/>
      <c r="M115" s="1518"/>
      <c r="N115" s="1518"/>
      <c r="O115" s="1518"/>
      <c r="P115" s="1518"/>
      <c r="Q115" s="1518"/>
      <c r="R115" s="1518"/>
      <c r="S115" s="1518"/>
    </row>
  </sheetData>
  <mergeCells count="83">
    <mergeCell ref="A106:S106"/>
    <mergeCell ref="A107:S107"/>
    <mergeCell ref="A113:S113"/>
    <mergeCell ref="A114:S114"/>
    <mergeCell ref="A115:S115"/>
    <mergeCell ref="A105:S105"/>
    <mergeCell ref="A94:S94"/>
    <mergeCell ref="A95:S95"/>
    <mergeCell ref="A96:S96"/>
    <mergeCell ref="A97:S97"/>
    <mergeCell ref="A98:S98"/>
    <mergeCell ref="A99:S99"/>
    <mergeCell ref="A100:S100"/>
    <mergeCell ref="A101:S101"/>
    <mergeCell ref="A102:S102"/>
    <mergeCell ref="A103:S103"/>
    <mergeCell ref="A104:S104"/>
    <mergeCell ref="A93:S93"/>
    <mergeCell ref="A82:S82"/>
    <mergeCell ref="A83:S83"/>
    <mergeCell ref="A84:S84"/>
    <mergeCell ref="A85:S85"/>
    <mergeCell ref="A86:S86"/>
    <mergeCell ref="A87:S87"/>
    <mergeCell ref="A88:S88"/>
    <mergeCell ref="A89:S89"/>
    <mergeCell ref="A90:S90"/>
    <mergeCell ref="A91:S91"/>
    <mergeCell ref="A92:S92"/>
    <mergeCell ref="A81:S81"/>
    <mergeCell ref="A70:S70"/>
    <mergeCell ref="A71:S71"/>
    <mergeCell ref="A72:S72"/>
    <mergeCell ref="A73:S73"/>
    <mergeCell ref="A74:S74"/>
    <mergeCell ref="A75:S75"/>
    <mergeCell ref="A76:S76"/>
    <mergeCell ref="A77:S77"/>
    <mergeCell ref="A78:S78"/>
    <mergeCell ref="A79:S79"/>
    <mergeCell ref="A80:S80"/>
    <mergeCell ref="A69:S69"/>
    <mergeCell ref="A56:S56"/>
    <mergeCell ref="A57:S57"/>
    <mergeCell ref="A58:S58"/>
    <mergeCell ref="A59:S59"/>
    <mergeCell ref="A60:S60"/>
    <mergeCell ref="A61:S61"/>
    <mergeCell ref="A62:S62"/>
    <mergeCell ref="A63:S63"/>
    <mergeCell ref="A65:S65"/>
    <mergeCell ref="A66:S66"/>
    <mergeCell ref="A67:S67"/>
    <mergeCell ref="A55:S55"/>
    <mergeCell ref="A34:S34"/>
    <mergeCell ref="A35:S35"/>
    <mergeCell ref="A46:S46"/>
    <mergeCell ref="A47:S47"/>
    <mergeCell ref="A48:S48"/>
    <mergeCell ref="A49:S49"/>
    <mergeCell ref="A50:S50"/>
    <mergeCell ref="A51:S51"/>
    <mergeCell ref="A52:S52"/>
    <mergeCell ref="A53:S53"/>
    <mergeCell ref="A54:S54"/>
    <mergeCell ref="A33:S33"/>
    <mergeCell ref="A12:S12"/>
    <mergeCell ref="A13:S13"/>
    <mergeCell ref="A14:S14"/>
    <mergeCell ref="A15:S15"/>
    <mergeCell ref="A16:S16"/>
    <mergeCell ref="A17:S17"/>
    <mergeCell ref="A18:S18"/>
    <mergeCell ref="A24:S24"/>
    <mergeCell ref="A30:S30"/>
    <mergeCell ref="A31:S31"/>
    <mergeCell ref="A32:S32"/>
    <mergeCell ref="A11:S11"/>
    <mergeCell ref="A1:S6"/>
    <mergeCell ref="A7:S7"/>
    <mergeCell ref="A8:S8"/>
    <mergeCell ref="A9:S9"/>
    <mergeCell ref="A10:S10"/>
  </mergeCells>
  <hyperlinks>
    <hyperlink ref="A12:R12" location="'1 Emp Grps'!A1" display="Table 1 - Groups for Full-Time Employees " xr:uid="{6ED4CB64-207E-47AA-BA6E-54E88CB7DAB8}"/>
    <hyperlink ref="A15:R15" location="'2 Comp Structure'!A1" display="Table 2 - Compensation Structures" xr:uid="{C7E221D2-EBA5-4F75-A8F7-31A15F159E0B}"/>
    <hyperlink ref="A47:R47" location="'3 Structure Mechanics'!A1" display="Table 3 - Compensation Structure Mechanics" xr:uid="{4947AD88-6123-4B64-A284-8E04B1A9D656}"/>
    <hyperlink ref="A49:R49" location="'4 Structure Adj '!A1" display="Table 4 - Compensation Structure Adjustments" xr:uid="{78AB221A-45E0-439C-80EF-51191D18678A}"/>
    <hyperlink ref="A51:R51" location="'5 COLA-General Inc '!A1" display="Table 5 - Cost of Living Adjustments and/or General Increases" xr:uid="{B6EE676A-46FE-4661-9221-9A10F6D692E7}"/>
    <hyperlink ref="A53:R53" location="'6 Step Inc'!A1" display="Table 6 - Step Increases" xr:uid="{05F7FD76-34BC-4EB4-9178-3A92FC9C708B}"/>
    <hyperlink ref="A60:R60" location="'7 Merit Pay'!A1" display="Table 7 - Merit Pay Increases" xr:uid="{77F99F67-6C8E-4DDE-8D7D-993F7A52409B}"/>
    <hyperlink ref="A62:R62" location="'8 Longevity Pay'!A1" display="Table 8 - Longevity Pay" xr:uid="{996BDF6A-DFC4-4B89-99AA-C066FF801429}"/>
    <hyperlink ref="A70:R70" location="'9 Premium Pay'!A1" display="Table 9 - Premium Pay" xr:uid="{ADECD81E-B541-4249-9858-8147EDA43468}"/>
    <hyperlink ref="A78:R78" location="'10 Other Types of EE Pay '!A1" display="Table 10 - Other Types of Employee Pay * New for 2017" xr:uid="{CFF1D67B-B2F5-42C4-9267-072C020315CC}"/>
    <hyperlink ref="A87:R87" location="'11 Pay4Perf'!A1" display="Table 11 - Pay for Performance" xr:uid="{46564CFB-50EC-47CF-A9CD-609B7DC58F68}"/>
    <hyperlink ref="A89:R89" location="'12 Overtime'!A1" display="Table 12 - Overtime Pay" xr:uid="{CC085C1A-71A4-464D-A569-62BEA19890F3}"/>
    <hyperlink ref="A96:R96" location="'13 Promotion Pay'!A1" display="Table 13 - Promotion Pay" xr:uid="{90726FD8-FF5D-407D-93F0-8032032DF59F}"/>
    <hyperlink ref="A98:R98" location="'14 Philosophies'!A1" display="Table 14 - Philosophies for Keeping Ranges and Actual Pay Competitive with Market" xr:uid="{BA91AD02-579B-4BF5-BAFE-C55BAFCE658B}"/>
    <hyperlink ref="A100:R100" location="'15 Factors for Base Inc'!A1" display="Table 15 - Factors for Base Pay Increases " xr:uid="{7CFAD9F8-7446-4992-9654-A86052083749}"/>
    <hyperlink ref="A102:R102" location="'16 Pay Outside Range'!A1" display="Table 16 - Paying Outside of the Established Pay Range " xr:uid="{821E214C-D2CD-4DBA-8C95-5906E165B208}"/>
    <hyperlink ref="A104:R104" location="'17 Total Comp'!A1" display="Table 17 - Total Compensation Comparison" xr:uid="{C79F9066-39FC-4A61-B9B1-2D7023158A7E}"/>
    <hyperlink ref="A106:R106" location="'18 Comp Initiatives'!A1" display="Table 18 - Compensation Initiatives, Research and Projects * New for 2017" xr:uid="{F189DEFC-121C-4A25-8BC0-1F4866A9EEB1}"/>
    <hyperlink ref="A113:R113" location="'19 Contacts'!A1" display="Table 19 - Contact Information and Feedback" xr:uid="{1E3511BC-3132-47BB-A918-D6B7E67972FC}"/>
    <hyperlink ref="A15:S15" location="'2 Comp Structures'!A1" display="Table 2 - Compensation Structures" xr:uid="{ECC94C4F-DBD8-424A-8B50-30FDAB093528}"/>
  </hyperlinks>
  <pageMargins left="0.25" right="0.25" top="0.77" bottom="0.76" header="0.3" footer="0.2"/>
  <pageSetup paperSize="5" scale="6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10">
    <tabColor theme="0" tint="-0.14999847407452621"/>
    <pageSetUpPr fitToPage="1"/>
  </sheetPr>
  <dimension ref="A1:N79"/>
  <sheetViews>
    <sheetView showGridLines="0" zoomScaleNormal="100" zoomScaleSheetLayoutView="75" workbookViewId="0">
      <selection activeCell="B3" sqref="B3"/>
    </sheetView>
  </sheetViews>
  <sheetFormatPr defaultColWidth="9.58203125" defaultRowHeight="12.5"/>
  <cols>
    <col min="1" max="2" width="17" style="3" customWidth="1"/>
    <col min="3" max="4" width="13.75" style="3" customWidth="1"/>
    <col min="5" max="5" width="13.75" style="22" customWidth="1"/>
    <col min="6" max="6" width="31.33203125" style="22" customWidth="1"/>
    <col min="7" max="7" width="46.08203125" style="22" customWidth="1"/>
    <col min="8" max="8" width="10.58203125" style="22" customWidth="1"/>
    <col min="9" max="16384" width="9.58203125" style="3"/>
  </cols>
  <sheetData>
    <row r="1" spans="1:14" s="122" customFormat="1" ht="52" customHeight="1">
      <c r="A1" s="1554" t="s">
        <v>2879</v>
      </c>
      <c r="B1" s="1554"/>
      <c r="C1" s="1554"/>
      <c r="D1" s="1554"/>
      <c r="E1" s="1554"/>
      <c r="F1" s="1554"/>
      <c r="G1" s="1554"/>
      <c r="H1" s="1348"/>
      <c r="I1" s="121"/>
      <c r="J1" s="121"/>
      <c r="K1" s="121"/>
      <c r="L1" s="121"/>
      <c r="M1" s="121"/>
      <c r="N1" s="121"/>
    </row>
    <row r="2" spans="1:14" s="112" customFormat="1" ht="21.75" customHeight="1">
      <c r="A2" s="1529" t="s">
        <v>2894</v>
      </c>
      <c r="B2" s="1530"/>
      <c r="C2" s="1530"/>
      <c r="D2" s="1530"/>
      <c r="E2" s="1530"/>
      <c r="F2" s="1530"/>
      <c r="G2" s="1530"/>
      <c r="H2" s="1453"/>
      <c r="I2" s="111"/>
      <c r="J2" s="111"/>
      <c r="K2" s="111"/>
      <c r="L2" s="111"/>
      <c r="M2" s="111"/>
      <c r="N2" s="111"/>
    </row>
    <row r="3" spans="1:14" s="133" customFormat="1" ht="25.5" customHeight="1">
      <c r="A3" s="1665" t="s">
        <v>3</v>
      </c>
      <c r="B3" s="115" t="s">
        <v>2884</v>
      </c>
      <c r="C3" s="145" t="s">
        <v>29</v>
      </c>
      <c r="D3" s="145" t="s">
        <v>28</v>
      </c>
      <c r="E3" s="145" t="s">
        <v>27</v>
      </c>
      <c r="F3" s="145" t="s">
        <v>67</v>
      </c>
      <c r="G3" s="146" t="s">
        <v>68</v>
      </c>
      <c r="H3" s="144" t="s">
        <v>2672</v>
      </c>
      <c r="I3" s="140"/>
    </row>
    <row r="4" spans="1:14" s="9" customFormat="1" ht="13">
      <c r="A4" s="1371" t="s">
        <v>897</v>
      </c>
      <c r="B4" s="166"/>
      <c r="C4" s="269" t="s">
        <v>22</v>
      </c>
      <c r="D4" s="269" t="s">
        <v>22</v>
      </c>
      <c r="E4" s="269" t="s">
        <v>22</v>
      </c>
      <c r="F4" s="269" t="s">
        <v>66</v>
      </c>
      <c r="G4" s="270" t="s">
        <v>489</v>
      </c>
      <c r="H4" s="270"/>
    </row>
    <row r="5" spans="1:14" s="9" customFormat="1" ht="13">
      <c r="A5" s="1371" t="s">
        <v>302</v>
      </c>
      <c r="B5" s="166"/>
      <c r="C5" s="269" t="s">
        <v>23</v>
      </c>
      <c r="D5" s="269" t="s">
        <v>22</v>
      </c>
      <c r="E5" s="269" t="s">
        <v>22</v>
      </c>
      <c r="F5" s="269" t="s">
        <v>322</v>
      </c>
      <c r="G5" s="270" t="s">
        <v>211</v>
      </c>
      <c r="H5" s="270"/>
    </row>
    <row r="6" spans="1:14" s="9" customFormat="1" ht="69.650000000000006" customHeight="1">
      <c r="A6" s="1360" t="s">
        <v>393</v>
      </c>
      <c r="B6" s="1360"/>
      <c r="C6" s="202" t="s">
        <v>22</v>
      </c>
      <c r="D6" s="202" t="s">
        <v>22</v>
      </c>
      <c r="E6" s="202" t="s">
        <v>22</v>
      </c>
      <c r="F6" s="412" t="s">
        <v>453</v>
      </c>
      <c r="G6" s="412" t="s">
        <v>453</v>
      </c>
      <c r="H6" s="412" t="s">
        <v>2833</v>
      </c>
    </row>
    <row r="7" spans="1:14" s="9" customFormat="1" ht="13">
      <c r="A7" s="1371" t="s">
        <v>488</v>
      </c>
      <c r="B7" s="166"/>
      <c r="C7" s="202" t="s">
        <v>22</v>
      </c>
      <c r="D7" s="202" t="s">
        <v>22</v>
      </c>
      <c r="E7" s="202" t="s">
        <v>22</v>
      </c>
      <c r="F7" s="202" t="s">
        <v>66</v>
      </c>
      <c r="G7" s="202" t="s">
        <v>497</v>
      </c>
      <c r="H7" s="202"/>
    </row>
    <row r="8" spans="1:14" s="4" customFormat="1" ht="52">
      <c r="A8" s="867" t="s">
        <v>791</v>
      </c>
      <c r="B8" s="867"/>
      <c r="C8" s="202"/>
      <c r="D8" s="202"/>
      <c r="E8" s="202"/>
      <c r="F8" s="202" t="s">
        <v>852</v>
      </c>
      <c r="G8" s="412" t="s">
        <v>853</v>
      </c>
      <c r="H8" s="412" t="s">
        <v>2847</v>
      </c>
    </row>
    <row r="9" spans="1:14" s="4" customFormat="1" ht="39">
      <c r="A9" s="1371" t="s">
        <v>1255</v>
      </c>
      <c r="B9" s="1371"/>
      <c r="C9" s="202" t="s">
        <v>22</v>
      </c>
      <c r="D9" s="202" t="s">
        <v>22</v>
      </c>
      <c r="E9" s="202" t="s">
        <v>22</v>
      </c>
      <c r="F9" s="202" t="s">
        <v>66</v>
      </c>
      <c r="G9" s="412" t="s">
        <v>1292</v>
      </c>
      <c r="H9" s="412"/>
    </row>
    <row r="10" spans="1:14" s="9" customFormat="1" ht="13">
      <c r="A10" s="1371" t="s">
        <v>949</v>
      </c>
      <c r="B10" s="166"/>
      <c r="C10" s="202" t="s">
        <v>23</v>
      </c>
      <c r="D10" s="202" t="s">
        <v>23</v>
      </c>
      <c r="E10" s="202" t="s">
        <v>23</v>
      </c>
      <c r="F10" s="202" t="s">
        <v>66</v>
      </c>
      <c r="G10" s="202" t="s">
        <v>962</v>
      </c>
      <c r="H10" s="202"/>
    </row>
    <row r="11" spans="1:14" s="9" customFormat="1" ht="13">
      <c r="A11" s="1371" t="s">
        <v>223</v>
      </c>
      <c r="B11" s="166"/>
      <c r="C11" s="202" t="s">
        <v>22</v>
      </c>
      <c r="D11" s="202" t="s">
        <v>22</v>
      </c>
      <c r="E11" s="202" t="s">
        <v>22</v>
      </c>
      <c r="F11" s="202" t="s">
        <v>234</v>
      </c>
      <c r="G11" s="202" t="s">
        <v>235</v>
      </c>
      <c r="H11" s="202"/>
    </row>
    <row r="12" spans="1:14" s="9" customFormat="1" ht="78">
      <c r="A12" s="1370" t="s">
        <v>1806</v>
      </c>
      <c r="B12" s="750"/>
      <c r="C12" s="852" t="s">
        <v>23</v>
      </c>
      <c r="D12" s="852" t="s">
        <v>23</v>
      </c>
      <c r="E12" s="852" t="s">
        <v>23</v>
      </c>
      <c r="F12" s="853" t="s">
        <v>2224</v>
      </c>
      <c r="G12" s="1258" t="s">
        <v>2225</v>
      </c>
      <c r="H12" s="1258"/>
    </row>
    <row r="13" spans="1:14" s="9" customFormat="1" ht="13">
      <c r="A13" s="1371" t="s">
        <v>1475</v>
      </c>
      <c r="B13" s="166"/>
      <c r="C13" s="202" t="s">
        <v>22</v>
      </c>
      <c r="D13" s="202" t="s">
        <v>22</v>
      </c>
      <c r="E13" s="202" t="s">
        <v>22</v>
      </c>
      <c r="F13" s="202" t="s">
        <v>66</v>
      </c>
      <c r="G13" s="202" t="s">
        <v>1488</v>
      </c>
      <c r="H13" s="202"/>
    </row>
    <row r="14" spans="1:14" s="4" customFormat="1" ht="78">
      <c r="A14" s="1371" t="s">
        <v>1807</v>
      </c>
      <c r="B14" s="1371"/>
      <c r="C14" s="202" t="s">
        <v>22</v>
      </c>
      <c r="D14" s="202" t="s">
        <v>22</v>
      </c>
      <c r="E14" s="202" t="s">
        <v>22</v>
      </c>
      <c r="F14" s="427" t="s">
        <v>2307</v>
      </c>
      <c r="G14" s="412" t="s">
        <v>2308</v>
      </c>
      <c r="H14" s="412"/>
    </row>
    <row r="15" spans="1:14" s="545" customFormat="1" ht="49" customHeight="1">
      <c r="A15" s="345" t="s">
        <v>870</v>
      </c>
      <c r="B15" s="105"/>
      <c r="C15" s="202" t="s">
        <v>22</v>
      </c>
      <c r="D15" s="202" t="s">
        <v>22</v>
      </c>
      <c r="E15" s="202" t="s">
        <v>22</v>
      </c>
      <c r="F15" s="202" t="s">
        <v>66</v>
      </c>
      <c r="G15" s="202" t="s">
        <v>489</v>
      </c>
      <c r="H15" s="202"/>
    </row>
    <row r="16" spans="1:14" s="4" customFormat="1" ht="39">
      <c r="A16" s="1371" t="s">
        <v>988</v>
      </c>
      <c r="B16" s="1371"/>
      <c r="C16" s="202" t="s">
        <v>22</v>
      </c>
      <c r="D16" s="202" t="s">
        <v>22</v>
      </c>
      <c r="E16" s="202" t="s">
        <v>22</v>
      </c>
      <c r="F16" s="202" t="s">
        <v>66</v>
      </c>
      <c r="G16" s="412" t="s">
        <v>1212</v>
      </c>
      <c r="H16" s="412"/>
    </row>
    <row r="17" spans="1:8" s="4" customFormat="1" ht="39">
      <c r="A17" s="1371" t="s">
        <v>203</v>
      </c>
      <c r="B17" s="1371"/>
      <c r="C17" s="202" t="s">
        <v>23</v>
      </c>
      <c r="D17" s="202" t="s">
        <v>23</v>
      </c>
      <c r="E17" s="202" t="s">
        <v>23</v>
      </c>
      <c r="F17" s="202" t="s">
        <v>1731</v>
      </c>
      <c r="G17" s="412" t="s">
        <v>1732</v>
      </c>
      <c r="H17" s="412"/>
    </row>
    <row r="18" spans="1:8" s="4" customFormat="1" ht="26">
      <c r="A18" s="1371" t="s">
        <v>1635</v>
      </c>
      <c r="B18" s="1371"/>
      <c r="C18" s="202" t="s">
        <v>23</v>
      </c>
      <c r="D18" s="202" t="s">
        <v>23</v>
      </c>
      <c r="E18" s="202" t="s">
        <v>23</v>
      </c>
      <c r="F18" s="202" t="s">
        <v>1677</v>
      </c>
      <c r="G18" s="412" t="s">
        <v>1678</v>
      </c>
      <c r="H18" s="412"/>
    </row>
    <row r="19" spans="1:8" s="9" customFormat="1" ht="13">
      <c r="A19" s="1371" t="s">
        <v>708</v>
      </c>
      <c r="B19" s="166"/>
      <c r="C19" s="202" t="s">
        <v>22</v>
      </c>
      <c r="D19" s="202" t="s">
        <v>22</v>
      </c>
      <c r="E19" s="202" t="s">
        <v>22</v>
      </c>
      <c r="F19" s="202" t="s">
        <v>721</v>
      </c>
      <c r="G19" s="202" t="s">
        <v>722</v>
      </c>
      <c r="H19" s="202"/>
    </row>
    <row r="20" spans="1:8" s="9" customFormat="1" ht="13">
      <c r="A20" s="1371" t="s">
        <v>1451</v>
      </c>
      <c r="B20" s="166"/>
      <c r="C20" s="202" t="s">
        <v>23</v>
      </c>
      <c r="D20" s="202" t="s">
        <v>22</v>
      </c>
      <c r="E20" s="202" t="s">
        <v>22</v>
      </c>
      <c r="F20" s="202" t="s">
        <v>66</v>
      </c>
      <c r="G20" s="202" t="s">
        <v>1463</v>
      </c>
      <c r="H20" s="202"/>
    </row>
    <row r="21" spans="1:8" s="168" customFormat="1" ht="26">
      <c r="A21" s="867" t="s">
        <v>1326</v>
      </c>
      <c r="B21" s="284"/>
      <c r="C21" s="202" t="s">
        <v>23</v>
      </c>
      <c r="D21" s="202" t="s">
        <v>22</v>
      </c>
      <c r="E21" s="202" t="s">
        <v>22</v>
      </c>
      <c r="F21" s="202" t="s">
        <v>1350</v>
      </c>
      <c r="G21" s="412" t="s">
        <v>1351</v>
      </c>
      <c r="H21" s="412" t="s">
        <v>2822</v>
      </c>
    </row>
    <row r="22" spans="1:8" s="9" customFormat="1" ht="13">
      <c r="A22" s="421" t="s">
        <v>1808</v>
      </c>
      <c r="B22" s="268"/>
      <c r="C22" s="269" t="s">
        <v>23</v>
      </c>
      <c r="D22" s="269" t="s">
        <v>23</v>
      </c>
      <c r="E22" s="269" t="s">
        <v>23</v>
      </c>
      <c r="F22" s="269" t="s">
        <v>66</v>
      </c>
      <c r="G22" s="269" t="s">
        <v>489</v>
      </c>
      <c r="H22" s="269"/>
    </row>
    <row r="23" spans="1:8" s="9" customFormat="1" ht="13">
      <c r="A23" s="1371" t="s">
        <v>618</v>
      </c>
      <c r="B23" s="166"/>
      <c r="C23" s="202" t="s">
        <v>22</v>
      </c>
      <c r="D23" s="202" t="s">
        <v>22</v>
      </c>
      <c r="E23" s="202" t="s">
        <v>22</v>
      </c>
      <c r="F23" s="202" t="s">
        <v>66</v>
      </c>
      <c r="G23" s="202" t="s">
        <v>235</v>
      </c>
      <c r="H23" s="202"/>
    </row>
    <row r="24" spans="1:8" s="9" customFormat="1" ht="13">
      <c r="A24" s="1371" t="s">
        <v>583</v>
      </c>
      <c r="B24" s="166"/>
      <c r="C24" s="202" t="s">
        <v>22</v>
      </c>
      <c r="D24" s="202" t="s">
        <v>22</v>
      </c>
      <c r="E24" s="202" t="s">
        <v>22</v>
      </c>
      <c r="F24" s="202" t="s">
        <v>66</v>
      </c>
      <c r="G24" s="202" t="s">
        <v>601</v>
      </c>
      <c r="H24" s="202"/>
    </row>
    <row r="25" spans="1:8" s="4" customFormat="1" ht="26">
      <c r="A25" s="1371" t="s">
        <v>474</v>
      </c>
      <c r="B25" s="1371"/>
      <c r="C25" s="202" t="s">
        <v>22</v>
      </c>
      <c r="D25" s="202" t="s">
        <v>22</v>
      </c>
      <c r="E25" s="202" t="s">
        <v>22</v>
      </c>
      <c r="F25" s="202" t="s">
        <v>66</v>
      </c>
      <c r="G25" s="412" t="s">
        <v>480</v>
      </c>
      <c r="H25" s="412"/>
    </row>
    <row r="26" spans="1:8" s="9" customFormat="1" ht="13">
      <c r="A26" s="1371" t="s">
        <v>1370</v>
      </c>
      <c r="B26" s="166"/>
      <c r="C26" s="202" t="s">
        <v>23</v>
      </c>
      <c r="D26" s="202" t="s">
        <v>22</v>
      </c>
      <c r="E26" s="202" t="s">
        <v>23</v>
      </c>
      <c r="F26" s="202" t="s">
        <v>66</v>
      </c>
      <c r="G26" s="202" t="s">
        <v>235</v>
      </c>
      <c r="H26" s="202"/>
    </row>
    <row r="27" spans="1:8" s="4" customFormat="1" ht="78">
      <c r="A27" s="421" t="s">
        <v>1502</v>
      </c>
      <c r="B27" s="421"/>
      <c r="C27" s="202" t="s">
        <v>22</v>
      </c>
      <c r="D27" s="202" t="s">
        <v>22</v>
      </c>
      <c r="E27" s="202" t="s">
        <v>22</v>
      </c>
      <c r="F27" s="412" t="s">
        <v>1510</v>
      </c>
      <c r="G27" s="412" t="s">
        <v>1511</v>
      </c>
      <c r="H27" s="412"/>
    </row>
    <row r="28" spans="1:8" s="9" customFormat="1" ht="13">
      <c r="A28" s="1371" t="s">
        <v>1241</v>
      </c>
      <c r="B28" s="166"/>
      <c r="C28" s="202" t="s">
        <v>22</v>
      </c>
      <c r="D28" s="202" t="s">
        <v>22</v>
      </c>
      <c r="E28" s="202" t="s">
        <v>22</v>
      </c>
      <c r="F28" s="202" t="s">
        <v>66</v>
      </c>
      <c r="G28" s="202" t="s">
        <v>235</v>
      </c>
      <c r="H28" s="202"/>
    </row>
    <row r="29" spans="1:8" s="9" customFormat="1" ht="13">
      <c r="A29" s="1347" t="s">
        <v>506</v>
      </c>
      <c r="B29" s="429"/>
      <c r="C29" s="594" t="s">
        <v>22</v>
      </c>
      <c r="D29" s="594" t="s">
        <v>22</v>
      </c>
      <c r="E29" s="594" t="s">
        <v>22</v>
      </c>
      <c r="F29" s="594" t="s">
        <v>530</v>
      </c>
      <c r="G29" s="594" t="s">
        <v>235</v>
      </c>
      <c r="H29" s="594"/>
    </row>
    <row r="30" spans="1:8" s="9" customFormat="1" ht="13">
      <c r="A30" s="1355" t="s">
        <v>542</v>
      </c>
      <c r="B30" s="166"/>
      <c r="C30" s="202" t="s">
        <v>22</v>
      </c>
      <c r="D30" s="202" t="s">
        <v>22</v>
      </c>
      <c r="E30" s="202" t="s">
        <v>22</v>
      </c>
      <c r="F30" s="202" t="s">
        <v>66</v>
      </c>
      <c r="G30" s="202" t="s">
        <v>235</v>
      </c>
      <c r="H30" s="202"/>
    </row>
    <row r="31" spans="1:8" s="194" customFormat="1" ht="26">
      <c r="A31" s="1345" t="s">
        <v>1619</v>
      </c>
      <c r="B31" s="1429" t="s">
        <v>2885</v>
      </c>
      <c r="C31" s="202" t="s">
        <v>23</v>
      </c>
      <c r="D31" s="202" t="s">
        <v>22</v>
      </c>
      <c r="E31" s="202" t="s">
        <v>22</v>
      </c>
      <c r="F31" s="202" t="s">
        <v>1597</v>
      </c>
      <c r="G31" s="202" t="s">
        <v>1598</v>
      </c>
      <c r="H31" s="202"/>
    </row>
    <row r="32" spans="1:8" s="168" customFormat="1" ht="26">
      <c r="A32" s="1430" t="s">
        <v>1619</v>
      </c>
      <c r="B32" s="1429" t="s">
        <v>2886</v>
      </c>
      <c r="C32" s="460" t="s">
        <v>23</v>
      </c>
      <c r="D32" s="460" t="s">
        <v>23</v>
      </c>
      <c r="E32" s="460" t="s">
        <v>23</v>
      </c>
      <c r="F32" s="202" t="s">
        <v>1597</v>
      </c>
      <c r="G32" s="202" t="s">
        <v>1599</v>
      </c>
      <c r="H32" s="202" t="s">
        <v>2824</v>
      </c>
    </row>
    <row r="33" spans="1:8" s="168" customFormat="1" ht="44.15" customHeight="1">
      <c r="A33" s="1356" t="s">
        <v>669</v>
      </c>
      <c r="B33" s="1371"/>
      <c r="C33" s="202" t="s">
        <v>22</v>
      </c>
      <c r="D33" s="202" t="s">
        <v>22</v>
      </c>
      <c r="E33" s="202" t="s">
        <v>22</v>
      </c>
      <c r="F33" s="202" t="s">
        <v>66</v>
      </c>
      <c r="G33" s="1259" t="s">
        <v>683</v>
      </c>
      <c r="H33" s="1259"/>
    </row>
    <row r="34" spans="1:8" s="9" customFormat="1" ht="13">
      <c r="A34" s="1371" t="s">
        <v>334</v>
      </c>
      <c r="B34" s="166"/>
      <c r="C34" s="202" t="s">
        <v>22</v>
      </c>
      <c r="D34" s="202" t="s">
        <v>22</v>
      </c>
      <c r="E34" s="202" t="s">
        <v>22</v>
      </c>
      <c r="F34" s="202" t="s">
        <v>66</v>
      </c>
      <c r="G34" s="202" t="s">
        <v>372</v>
      </c>
      <c r="H34" s="202"/>
    </row>
    <row r="35" spans="1:8" s="4" customFormat="1" ht="43.5" customHeight="1">
      <c r="A35" s="421" t="s">
        <v>264</v>
      </c>
      <c r="B35" s="421"/>
      <c r="C35" s="202" t="s">
        <v>22</v>
      </c>
      <c r="D35" s="202" t="s">
        <v>22</v>
      </c>
      <c r="E35" s="202" t="s">
        <v>22</v>
      </c>
      <c r="F35" s="202" t="s">
        <v>282</v>
      </c>
      <c r="G35" s="412" t="s">
        <v>283</v>
      </c>
      <c r="H35" s="412"/>
    </row>
    <row r="36" spans="1:8" s="9" customFormat="1" ht="11.5">
      <c r="A36" s="46"/>
      <c r="B36" s="46"/>
      <c r="C36" s="58"/>
      <c r="D36" s="47"/>
      <c r="E36" s="47"/>
      <c r="F36" s="48"/>
      <c r="G36" s="47"/>
      <c r="H36" s="47"/>
    </row>
    <row r="37" spans="1:8" s="9" customFormat="1" ht="13">
      <c r="A37" s="1136" t="s">
        <v>2681</v>
      </c>
      <c r="B37" s="1136"/>
      <c r="C37" s="58"/>
      <c r="D37" s="47"/>
      <c r="E37" s="47"/>
      <c r="F37" s="48"/>
      <c r="G37" s="47"/>
      <c r="H37" s="47"/>
    </row>
    <row r="38" spans="1:8" s="9" customFormat="1" ht="13">
      <c r="A38" s="1666" t="s">
        <v>454</v>
      </c>
      <c r="B38" s="1666"/>
      <c r="C38" s="1666"/>
      <c r="D38" s="1666"/>
      <c r="E38" s="1666"/>
      <c r="F38" s="1666"/>
      <c r="G38" s="1666"/>
      <c r="H38" s="1363"/>
    </row>
    <row r="39" spans="1:8" s="9" customFormat="1" ht="13">
      <c r="A39" s="1666" t="s">
        <v>455</v>
      </c>
      <c r="B39" s="1666"/>
      <c r="C39" s="1666"/>
      <c r="D39" s="1666"/>
      <c r="E39" s="1666"/>
      <c r="F39" s="1666"/>
      <c r="G39" s="1666"/>
      <c r="H39" s="1363"/>
    </row>
    <row r="40" spans="1:8" s="9" customFormat="1" ht="13">
      <c r="A40" s="1666" t="s">
        <v>456</v>
      </c>
      <c r="B40" s="1666"/>
      <c r="C40" s="1666"/>
      <c r="D40" s="1666"/>
      <c r="E40" s="1666"/>
      <c r="F40" s="1666"/>
      <c r="G40" s="1666"/>
      <c r="H40" s="1363"/>
    </row>
    <row r="41" spans="1:8" s="9" customFormat="1" ht="13">
      <c r="A41" s="1666" t="s">
        <v>457</v>
      </c>
      <c r="B41" s="1666"/>
      <c r="C41" s="1666"/>
      <c r="D41" s="1666"/>
      <c r="E41" s="1666"/>
      <c r="F41" s="1666"/>
      <c r="G41" s="1666"/>
      <c r="H41" s="1363"/>
    </row>
    <row r="42" spans="1:8" s="9" customFormat="1" ht="13">
      <c r="A42" s="413" t="s">
        <v>458</v>
      </c>
      <c r="B42" s="1349"/>
      <c r="C42" s="413"/>
      <c r="D42" s="413"/>
      <c r="E42" s="414" t="s">
        <v>459</v>
      </c>
      <c r="F42" s="413"/>
      <c r="G42" s="413"/>
      <c r="H42" s="1349"/>
    </row>
    <row r="43" spans="1:8" s="9" customFormat="1" ht="13">
      <c r="A43" s="491"/>
      <c r="B43" s="1349"/>
      <c r="C43" s="491"/>
      <c r="D43" s="491"/>
      <c r="E43" s="414"/>
      <c r="F43" s="491"/>
      <c r="G43" s="491"/>
      <c r="H43" s="1349"/>
    </row>
    <row r="44" spans="1:8" s="168" customFormat="1" ht="13">
      <c r="A44" s="493" t="s">
        <v>1794</v>
      </c>
      <c r="B44" s="1363"/>
      <c r="C44" s="542"/>
      <c r="D44" s="457"/>
      <c r="E44" s="457"/>
      <c r="F44" s="406"/>
      <c r="G44" s="457"/>
      <c r="H44" s="457"/>
    </row>
    <row r="45" spans="1:8" s="168" customFormat="1" ht="13">
      <c r="A45" s="493" t="s">
        <v>854</v>
      </c>
      <c r="B45" s="1363"/>
      <c r="C45" s="457"/>
      <c r="D45" s="457"/>
      <c r="E45" s="457"/>
      <c r="F45" s="406"/>
      <c r="G45" s="457"/>
      <c r="H45" s="457"/>
    </row>
    <row r="46" spans="1:8" s="304" customFormat="1" ht="13">
      <c r="A46" s="315" t="s">
        <v>855</v>
      </c>
      <c r="B46" s="315"/>
      <c r="C46" s="543"/>
      <c r="D46" s="543"/>
      <c r="E46" s="543"/>
      <c r="F46" s="543"/>
      <c r="G46" s="543"/>
      <c r="H46" s="543"/>
    </row>
    <row r="47" spans="1:8" s="9" customFormat="1" ht="11.5">
      <c r="A47" s="46"/>
      <c r="B47" s="46"/>
      <c r="C47" s="47"/>
      <c r="D47" s="47"/>
      <c r="E47" s="47"/>
      <c r="F47" s="47"/>
      <c r="G47" s="47"/>
      <c r="H47" s="47"/>
    </row>
    <row r="48" spans="1:8" s="9" customFormat="1" ht="13">
      <c r="A48" s="587" t="s">
        <v>1352</v>
      </c>
      <c r="B48" s="1363"/>
      <c r="C48" s="58"/>
      <c r="D48" s="47"/>
      <c r="E48" s="47"/>
      <c r="F48" s="48"/>
      <c r="G48" s="47"/>
      <c r="H48" s="47"/>
    </row>
    <row r="49" spans="1:8" s="9" customFormat="1" ht="11.5">
      <c r="A49" s="46"/>
      <c r="B49" s="46"/>
      <c r="C49" s="47"/>
      <c r="D49" s="47"/>
      <c r="E49" s="47"/>
      <c r="F49" s="47"/>
      <c r="G49" s="47"/>
      <c r="H49" s="47"/>
    </row>
    <row r="50" spans="1:8" s="194" customFormat="1" ht="13">
      <c r="A50" s="620" t="s">
        <v>1600</v>
      </c>
      <c r="B50" s="1349"/>
      <c r="C50" s="620"/>
      <c r="D50" s="620"/>
      <c r="F50" s="663"/>
      <c r="G50" s="663"/>
      <c r="H50" s="663"/>
    </row>
    <row r="51" spans="1:8" s="9" customFormat="1" ht="13">
      <c r="A51" s="414" t="s">
        <v>1601</v>
      </c>
      <c r="B51" s="414"/>
      <c r="D51" s="47"/>
      <c r="E51" s="47"/>
      <c r="F51" s="48"/>
      <c r="G51" s="47"/>
      <c r="H51" s="47"/>
    </row>
    <row r="52" spans="1:8" s="9" customFormat="1" ht="11.5">
      <c r="A52" s="46"/>
      <c r="B52" s="46"/>
      <c r="C52" s="47"/>
      <c r="D52" s="47"/>
      <c r="E52" s="47"/>
      <c r="F52" s="47"/>
      <c r="G52" s="47"/>
      <c r="H52" s="47"/>
    </row>
    <row r="53" spans="1:8" s="9" customFormat="1" ht="11.5">
      <c r="A53" s="46"/>
      <c r="B53" s="46"/>
      <c r="C53" s="47"/>
      <c r="D53" s="47"/>
      <c r="E53" s="47"/>
      <c r="F53" s="47"/>
      <c r="G53" s="47"/>
      <c r="H53" s="47"/>
    </row>
    <row r="54" spans="1:8" s="9" customFormat="1" ht="11.5">
      <c r="A54" s="46"/>
      <c r="B54" s="46"/>
      <c r="C54" s="58"/>
      <c r="D54" s="47"/>
      <c r="E54" s="47"/>
      <c r="F54" s="48"/>
      <c r="G54" s="47"/>
      <c r="H54" s="47"/>
    </row>
    <row r="55" spans="1:8" s="9" customFormat="1" ht="11.5">
      <c r="A55" s="46"/>
      <c r="B55" s="46"/>
      <c r="C55" s="47"/>
      <c r="D55" s="47"/>
      <c r="E55" s="47"/>
      <c r="F55" s="47"/>
      <c r="G55" s="47"/>
      <c r="H55" s="47"/>
    </row>
    <row r="56" spans="1:8" s="9" customFormat="1" ht="11.5">
      <c r="A56" s="46"/>
      <c r="B56" s="46"/>
      <c r="C56" s="47"/>
      <c r="D56" s="47"/>
      <c r="E56" s="47"/>
      <c r="F56" s="47"/>
      <c r="G56" s="47"/>
      <c r="H56" s="47"/>
    </row>
    <row r="57" spans="1:8" s="9" customFormat="1" ht="11.5">
      <c r="A57" s="45"/>
      <c r="B57" s="1361"/>
      <c r="C57" s="47"/>
      <c r="D57" s="47"/>
      <c r="E57" s="47"/>
      <c r="F57" s="47"/>
      <c r="G57" s="47"/>
      <c r="H57" s="47"/>
    </row>
    <row r="58" spans="1:8" s="9" customFormat="1" ht="11.5">
      <c r="A58" s="46"/>
      <c r="B58" s="46"/>
      <c r="C58" s="47"/>
      <c r="D58" s="47"/>
      <c r="E58" s="47"/>
      <c r="F58" s="47"/>
      <c r="G58" s="47"/>
      <c r="H58" s="47"/>
    </row>
    <row r="59" spans="1:8" s="9" customFormat="1" ht="11.5">
      <c r="A59" s="46"/>
      <c r="B59" s="46"/>
      <c r="C59" s="47"/>
      <c r="D59" s="47"/>
      <c r="E59" s="47"/>
      <c r="F59" s="47"/>
      <c r="G59" s="47"/>
      <c r="H59" s="47"/>
    </row>
    <row r="60" spans="1:8" s="9" customFormat="1" ht="11.5">
      <c r="A60" s="46"/>
      <c r="B60" s="46"/>
      <c r="C60" s="47"/>
      <c r="D60" s="47"/>
      <c r="E60" s="47"/>
      <c r="F60" s="48"/>
      <c r="G60" s="47"/>
      <c r="H60" s="47"/>
    </row>
    <row r="61" spans="1:8" s="9" customFormat="1" ht="11.5">
      <c r="A61" s="46"/>
      <c r="B61" s="46"/>
      <c r="C61" s="47"/>
      <c r="D61" s="47"/>
      <c r="E61" s="47"/>
      <c r="F61" s="48"/>
      <c r="G61" s="47"/>
      <c r="H61" s="47"/>
    </row>
    <row r="62" spans="1:8" s="9" customFormat="1" ht="11.5">
      <c r="A62" s="45"/>
      <c r="B62" s="1361"/>
      <c r="C62" s="51"/>
      <c r="D62" s="51"/>
      <c r="E62" s="51"/>
      <c r="F62" s="48"/>
      <c r="G62" s="47"/>
      <c r="H62" s="47"/>
    </row>
    <row r="63" spans="1:8" s="9" customFormat="1" ht="11.5">
      <c r="A63" s="12"/>
      <c r="B63" s="12"/>
      <c r="C63" s="12"/>
      <c r="D63" s="12"/>
      <c r="E63" s="33"/>
      <c r="F63" s="33"/>
      <c r="G63" s="33"/>
      <c r="H63" s="33"/>
    </row>
    <row r="64" spans="1:8" s="9" customFormat="1" ht="15.75" customHeight="1">
      <c r="A64" s="18"/>
      <c r="B64" s="18"/>
      <c r="C64" s="12"/>
      <c r="D64" s="12"/>
      <c r="E64" s="33"/>
      <c r="F64" s="33"/>
      <c r="G64" s="33"/>
      <c r="H64" s="33"/>
    </row>
    <row r="65" spans="1:8" s="9" customFormat="1" ht="16.5" customHeight="1">
      <c r="A65" s="18"/>
      <c r="B65" s="18"/>
      <c r="C65" s="77"/>
      <c r="D65" s="77"/>
      <c r="E65" s="77"/>
      <c r="F65" s="77"/>
      <c r="G65" s="77"/>
      <c r="H65" s="77"/>
    </row>
    <row r="66" spans="1:8" s="9" customFormat="1" ht="25.5" customHeight="1">
      <c r="A66" s="1663"/>
      <c r="B66" s="1663"/>
      <c r="C66" s="1664"/>
      <c r="D66" s="1664"/>
      <c r="E66" s="1664"/>
      <c r="F66" s="1664"/>
      <c r="G66" s="1664"/>
      <c r="H66" s="1362"/>
    </row>
    <row r="67" spans="1:8" s="9" customFormat="1" ht="25.5" customHeight="1">
      <c r="A67" s="1663"/>
      <c r="B67" s="1663"/>
      <c r="C67" s="1664"/>
      <c r="D67" s="1664"/>
      <c r="E67" s="1664"/>
      <c r="F67" s="1664"/>
      <c r="G67" s="1664"/>
      <c r="H67" s="1362"/>
    </row>
    <row r="68" spans="1:8" s="9" customFormat="1" ht="15.75" customHeight="1">
      <c r="A68" s="1663"/>
      <c r="B68" s="1663"/>
      <c r="C68" s="1664"/>
      <c r="D68" s="1664"/>
      <c r="E68" s="1664"/>
      <c r="F68" s="1664"/>
      <c r="G68" s="1664"/>
      <c r="H68" s="1362"/>
    </row>
    <row r="69" spans="1:8" s="9" customFormat="1" ht="15.75" customHeight="1">
      <c r="A69" s="1663"/>
      <c r="B69" s="1663"/>
      <c r="C69" s="1664"/>
      <c r="D69" s="1664"/>
      <c r="E69" s="1664"/>
      <c r="F69" s="1664"/>
      <c r="G69" s="1664"/>
      <c r="H69" s="1362"/>
    </row>
    <row r="70" spans="1:8">
      <c r="A70" s="17"/>
      <c r="B70" s="17"/>
      <c r="C70" s="17"/>
      <c r="D70" s="17"/>
      <c r="E70" s="32"/>
      <c r="F70" s="32"/>
      <c r="G70" s="32"/>
      <c r="H70" s="32"/>
    </row>
    <row r="71" spans="1:8">
      <c r="A71" s="17"/>
      <c r="B71" s="17"/>
      <c r="C71" s="17"/>
      <c r="D71" s="17"/>
      <c r="E71" s="32"/>
      <c r="F71" s="32"/>
      <c r="G71" s="32"/>
      <c r="H71" s="32"/>
    </row>
    <row r="72" spans="1:8" s="2" customFormat="1" ht="11.5">
      <c r="A72" s="6"/>
      <c r="B72" s="6"/>
      <c r="C72" s="6"/>
      <c r="D72" s="6"/>
      <c r="E72" s="68"/>
      <c r="F72" s="68"/>
      <c r="G72" s="68"/>
      <c r="H72" s="68"/>
    </row>
    <row r="73" spans="1:8" s="2" customFormat="1" ht="11.5">
      <c r="A73" s="6"/>
      <c r="B73" s="6"/>
      <c r="C73" s="6"/>
      <c r="D73" s="6"/>
      <c r="E73" s="68"/>
      <c r="F73" s="68"/>
      <c r="G73" s="68"/>
      <c r="H73" s="68"/>
    </row>
    <row r="74" spans="1:8" s="2" customFormat="1" ht="11.5">
      <c r="A74" s="6"/>
      <c r="B74" s="6"/>
      <c r="C74" s="6"/>
      <c r="D74" s="6"/>
      <c r="E74" s="68"/>
      <c r="F74" s="68"/>
      <c r="G74" s="68"/>
      <c r="H74" s="68"/>
    </row>
    <row r="75" spans="1:8">
      <c r="A75" s="17"/>
      <c r="B75" s="17"/>
      <c r="C75" s="17"/>
      <c r="D75" s="17"/>
      <c r="E75" s="32"/>
      <c r="F75" s="32"/>
      <c r="G75" s="32"/>
      <c r="H75" s="32"/>
    </row>
    <row r="76" spans="1:8">
      <c r="A76" s="17"/>
      <c r="B76" s="17"/>
      <c r="C76" s="17"/>
      <c r="D76" s="17"/>
      <c r="E76" s="32"/>
      <c r="F76" s="32"/>
      <c r="G76" s="32"/>
      <c r="H76" s="32"/>
    </row>
    <row r="77" spans="1:8">
      <c r="A77" s="17"/>
      <c r="B77" s="17"/>
      <c r="C77" s="17"/>
      <c r="D77" s="17"/>
      <c r="E77" s="32"/>
      <c r="F77" s="32"/>
      <c r="G77" s="32"/>
      <c r="H77" s="32"/>
    </row>
    <row r="78" spans="1:8">
      <c r="A78" s="17"/>
      <c r="B78" s="17"/>
      <c r="C78" s="17"/>
      <c r="D78" s="17"/>
      <c r="E78" s="32"/>
      <c r="F78" s="32"/>
      <c r="G78" s="32"/>
      <c r="H78" s="32"/>
    </row>
    <row r="79" spans="1:8">
      <c r="A79" s="17"/>
      <c r="B79" s="17"/>
      <c r="C79" s="17"/>
      <c r="D79" s="17"/>
      <c r="E79" s="32"/>
      <c r="F79" s="32"/>
      <c r="G79" s="32"/>
      <c r="H79" s="32"/>
    </row>
  </sheetData>
  <autoFilter ref="A3:A35" xr:uid="{D382057F-DB3E-4DD7-A67B-B19FD60205A3}"/>
  <mergeCells count="11">
    <mergeCell ref="A1:G1"/>
    <mergeCell ref="A69:G69"/>
    <mergeCell ref="A68:G68"/>
    <mergeCell ref="A3"/>
    <mergeCell ref="A67:G67"/>
    <mergeCell ref="A66:G66"/>
    <mergeCell ref="A2:G2"/>
    <mergeCell ref="A38:G38"/>
    <mergeCell ref="A39:G39"/>
    <mergeCell ref="A40:G40"/>
    <mergeCell ref="A41:G41"/>
  </mergeCells>
  <phoneticPr fontId="0" type="noConversion"/>
  <dataValidations count="1">
    <dataValidation type="list" allowBlank="1" showInputMessage="1" showErrorMessage="1" sqref="C33:E35 C4:E31" xr:uid="{00000000-0002-0000-1500-000000000000}">
      <formula1>"Y, N, Other "</formula1>
    </dataValidation>
  </dataValidations>
  <hyperlinks>
    <hyperlink ref="E42" r:id="rId1" xr:uid="{00000000-0004-0000-1500-000000000000}"/>
    <hyperlink ref="A51" r:id="rId2" display="https://www.ofm.wa.gov/state-human-resources/labor-relations/collective-bargaining-agreements/2019-21-collective-bargaining-agreements " xr:uid="{00000000-0004-0000-1500-000001000000}"/>
    <hyperlink ref="A2:G2" location="Instructions!A89" display="Return to Instructions" xr:uid="{1FF41503-9DDB-4821-988D-43E012FDC463}"/>
  </hyperlinks>
  <printOptions horizontalCentered="1" gridLinesSet="0"/>
  <pageMargins left="0.5" right="0.5" top="0.75" bottom="0.75" header="0.25" footer="0.25"/>
  <pageSetup paperSize="5" fitToHeight="0" pageOrder="overThenDown" orientation="landscape" r:id="rId3"/>
  <headerFooter alignWithMargins="0">
    <oddFooter xml:space="preserve">&amp;L&amp;"Arial,Regular"NCASG Pay Practices Survey&amp;C&amp;"Arial,Regular"&amp;P of &amp;N&amp;R&amp;"Arial,Regular"Table 12 - Overtime Pay </oddFooter>
  </headerFooter>
  <rowBreaks count="1" manualBreakCount="1">
    <brk id="60"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pageSetUpPr fitToPage="1"/>
  </sheetPr>
  <dimension ref="A1:N43"/>
  <sheetViews>
    <sheetView showGridLines="0" zoomScaleNormal="100" workbookViewId="0">
      <selection activeCell="B3" sqref="B3"/>
    </sheetView>
  </sheetViews>
  <sheetFormatPr defaultRowHeight="12.5"/>
  <cols>
    <col min="1" max="2" width="18.58203125" customWidth="1"/>
    <col min="3" max="3" width="25.33203125" customWidth="1"/>
    <col min="4" max="4" width="12.83203125" customWidth="1"/>
    <col min="5" max="5" width="15.33203125" customWidth="1"/>
    <col min="6" max="6" width="16" customWidth="1"/>
    <col min="7" max="7" width="24.75" customWidth="1"/>
    <col min="8" max="8" width="55.25" customWidth="1"/>
    <col min="9" max="9" width="36.58203125" customWidth="1"/>
    <col min="10" max="10" width="10.58203125" customWidth="1"/>
  </cols>
  <sheetData>
    <row r="1" spans="1:14" ht="36.65" customHeight="1">
      <c r="A1" s="1667" t="s">
        <v>2932</v>
      </c>
      <c r="B1" s="1667"/>
      <c r="C1" s="1667"/>
      <c r="D1" s="1667"/>
      <c r="E1" s="1667"/>
      <c r="F1" s="1667"/>
      <c r="G1" s="1667"/>
      <c r="H1" s="1667"/>
      <c r="I1" s="1667"/>
      <c r="J1" s="1454"/>
    </row>
    <row r="2" spans="1:14" s="112" customFormat="1" ht="21.75" customHeight="1">
      <c r="A2" s="1529" t="s">
        <v>2894</v>
      </c>
      <c r="B2" s="1530"/>
      <c r="C2" s="1530"/>
      <c r="D2" s="1530"/>
      <c r="E2" s="1530"/>
      <c r="F2" s="1530"/>
      <c r="G2" s="1530"/>
      <c r="H2" s="1530"/>
      <c r="I2" s="1530"/>
      <c r="J2" s="1453"/>
      <c r="K2" s="111"/>
      <c r="L2" s="111"/>
      <c r="M2" s="111"/>
      <c r="N2" s="111"/>
    </row>
    <row r="3" spans="1:14" ht="52">
      <c r="A3" s="110" t="s">
        <v>3</v>
      </c>
      <c r="B3" s="115" t="s">
        <v>2884</v>
      </c>
      <c r="C3" s="108" t="s">
        <v>173</v>
      </c>
      <c r="D3" s="108" t="s">
        <v>133</v>
      </c>
      <c r="E3" s="108" t="s">
        <v>134</v>
      </c>
      <c r="F3" s="108" t="s">
        <v>135</v>
      </c>
      <c r="G3" s="108" t="s">
        <v>174</v>
      </c>
      <c r="H3" s="108" t="s">
        <v>136</v>
      </c>
      <c r="I3" s="108" t="s">
        <v>117</v>
      </c>
      <c r="J3" s="1353" t="s">
        <v>2672</v>
      </c>
    </row>
    <row r="4" spans="1:14" s="340" customFormat="1" ht="52">
      <c r="A4" s="990" t="s">
        <v>897</v>
      </c>
      <c r="B4" s="1371"/>
      <c r="C4" s="1261" t="s">
        <v>932</v>
      </c>
      <c r="D4" s="203" t="s">
        <v>132</v>
      </c>
      <c r="E4" s="203">
        <v>0</v>
      </c>
      <c r="F4" s="203" t="s">
        <v>933</v>
      </c>
      <c r="G4" s="203" t="s">
        <v>934</v>
      </c>
      <c r="H4" s="204"/>
      <c r="I4" s="175" t="s">
        <v>935</v>
      </c>
      <c r="J4" s="1359"/>
    </row>
    <row r="5" spans="1:14" s="340" customFormat="1" ht="65">
      <c r="A5" s="990" t="s">
        <v>302</v>
      </c>
      <c r="B5" s="1371"/>
      <c r="C5" s="1261" t="s">
        <v>323</v>
      </c>
      <c r="D5" s="203" t="s">
        <v>23</v>
      </c>
      <c r="E5" s="203"/>
      <c r="F5" s="203"/>
      <c r="G5" s="203"/>
      <c r="H5" s="339" t="s">
        <v>324</v>
      </c>
      <c r="I5" s="175" t="s">
        <v>325</v>
      </c>
      <c r="J5" s="1359"/>
    </row>
    <row r="6" spans="1:14" s="340" customFormat="1" ht="78">
      <c r="A6" s="990" t="s">
        <v>398</v>
      </c>
      <c r="B6" s="1371"/>
      <c r="C6" s="1261"/>
      <c r="D6" s="203" t="s">
        <v>132</v>
      </c>
      <c r="E6" s="203">
        <v>0.05</v>
      </c>
      <c r="F6" s="203" t="s">
        <v>460</v>
      </c>
      <c r="G6" s="203"/>
      <c r="H6" s="204"/>
      <c r="I6" s="172"/>
      <c r="J6" s="172"/>
    </row>
    <row r="7" spans="1:14" s="205" customFormat="1" ht="39">
      <c r="A7" s="1002" t="s">
        <v>488</v>
      </c>
      <c r="B7" s="1359"/>
      <c r="C7" s="1261" t="s">
        <v>498</v>
      </c>
      <c r="D7" s="203" t="s">
        <v>23</v>
      </c>
      <c r="E7" s="203" t="s">
        <v>499</v>
      </c>
      <c r="F7" s="203" t="s">
        <v>500</v>
      </c>
      <c r="G7" s="203"/>
      <c r="H7" s="204"/>
      <c r="I7" s="175"/>
      <c r="J7" s="1359"/>
    </row>
    <row r="8" spans="1:14" s="340" customFormat="1" ht="104">
      <c r="A8" s="990" t="s">
        <v>791</v>
      </c>
      <c r="B8" s="1371"/>
      <c r="C8" s="1261" t="s">
        <v>856</v>
      </c>
      <c r="D8" s="203" t="s">
        <v>132</v>
      </c>
      <c r="E8" s="203" t="s">
        <v>857</v>
      </c>
      <c r="F8" s="203" t="s">
        <v>858</v>
      </c>
      <c r="G8" s="203"/>
      <c r="H8" s="204"/>
      <c r="I8" s="175" t="s">
        <v>859</v>
      </c>
      <c r="J8" s="1359"/>
    </row>
    <row r="9" spans="1:14" s="340" customFormat="1" ht="130">
      <c r="A9" s="990" t="s">
        <v>1255</v>
      </c>
      <c r="B9" s="1371"/>
      <c r="C9" s="1261" t="s">
        <v>1293</v>
      </c>
      <c r="D9" s="203" t="s">
        <v>132</v>
      </c>
      <c r="E9" s="203">
        <v>0.05</v>
      </c>
      <c r="F9" s="203" t="s">
        <v>1294</v>
      </c>
      <c r="G9" s="203"/>
      <c r="H9" s="204"/>
      <c r="I9" s="172"/>
      <c r="J9" s="172"/>
    </row>
    <row r="10" spans="1:14" s="205" customFormat="1" ht="143">
      <c r="A10" s="1002" t="s">
        <v>963</v>
      </c>
      <c r="B10" s="1359"/>
      <c r="C10" s="1261" t="s">
        <v>964</v>
      </c>
      <c r="D10" s="203" t="s">
        <v>132</v>
      </c>
      <c r="E10" s="203" t="s">
        <v>965</v>
      </c>
      <c r="F10" s="203" t="s">
        <v>966</v>
      </c>
      <c r="G10" s="203" t="s">
        <v>967</v>
      </c>
      <c r="H10" s="204"/>
      <c r="I10" s="175"/>
      <c r="J10" s="1359"/>
    </row>
    <row r="11" spans="1:14" s="205" customFormat="1" ht="91">
      <c r="A11" s="1002" t="s">
        <v>223</v>
      </c>
      <c r="B11" s="1359"/>
      <c r="C11" s="1261" t="s">
        <v>256</v>
      </c>
      <c r="D11" s="203" t="s">
        <v>23</v>
      </c>
      <c r="E11" s="203" t="s">
        <v>236</v>
      </c>
      <c r="F11" s="203" t="s">
        <v>237</v>
      </c>
      <c r="G11" s="203"/>
      <c r="H11" s="204"/>
      <c r="I11" s="175" t="s">
        <v>238</v>
      </c>
      <c r="J11" s="1359"/>
    </row>
    <row r="12" spans="1:14" s="205" customFormat="1" ht="278.14999999999998" customHeight="1">
      <c r="A12" s="750" t="s">
        <v>1806</v>
      </c>
      <c r="B12" s="750"/>
      <c r="C12" s="1263" t="s">
        <v>2226</v>
      </c>
      <c r="D12" s="854" t="s">
        <v>23</v>
      </c>
      <c r="E12" s="854"/>
      <c r="F12" s="854"/>
      <c r="G12" s="854"/>
      <c r="H12" s="1260" t="s">
        <v>2227</v>
      </c>
      <c r="I12" s="855"/>
      <c r="J12" s="855"/>
    </row>
    <row r="13" spans="1:14" s="205" customFormat="1" ht="65">
      <c r="A13" s="990" t="s">
        <v>1475</v>
      </c>
      <c r="B13" s="1371"/>
      <c r="C13" s="1261" t="s">
        <v>1489</v>
      </c>
      <c r="D13" s="203" t="s">
        <v>132</v>
      </c>
      <c r="E13" s="203"/>
      <c r="F13" s="203"/>
      <c r="G13" s="203"/>
      <c r="H13" s="339" t="s">
        <v>1490</v>
      </c>
      <c r="I13" s="175"/>
      <c r="J13" s="1359"/>
    </row>
    <row r="14" spans="1:14" s="205" customFormat="1" ht="104">
      <c r="A14" s="990" t="s">
        <v>1807</v>
      </c>
      <c r="B14" s="1371"/>
      <c r="C14" s="1261" t="s">
        <v>2309</v>
      </c>
      <c r="D14" s="203" t="s">
        <v>23</v>
      </c>
      <c r="E14" s="355">
        <v>0</v>
      </c>
      <c r="F14" s="203" t="s">
        <v>2310</v>
      </c>
      <c r="G14" s="203" t="s">
        <v>2311</v>
      </c>
      <c r="H14" s="204"/>
      <c r="I14" s="869" t="s">
        <v>2312</v>
      </c>
      <c r="J14" s="1359"/>
    </row>
    <row r="15" spans="1:14" s="205" customFormat="1" ht="39">
      <c r="A15" s="105" t="s">
        <v>870</v>
      </c>
      <c r="B15" s="345"/>
      <c r="C15" s="1261" t="s">
        <v>882</v>
      </c>
      <c r="D15" s="203" t="s">
        <v>132</v>
      </c>
      <c r="E15" s="203">
        <v>5.0999999999999997E-2</v>
      </c>
      <c r="F15" s="203"/>
      <c r="G15" s="203" t="s">
        <v>883</v>
      </c>
      <c r="H15" s="204" t="s">
        <v>884</v>
      </c>
      <c r="I15" s="175"/>
      <c r="J15" s="1359"/>
    </row>
    <row r="16" spans="1:14" s="205" customFormat="1" ht="104">
      <c r="A16" s="1002" t="s">
        <v>988</v>
      </c>
      <c r="B16" s="1359"/>
      <c r="C16" s="1261" t="s">
        <v>1213</v>
      </c>
      <c r="D16" s="203" t="s">
        <v>23</v>
      </c>
      <c r="E16" s="203" t="s">
        <v>1214</v>
      </c>
      <c r="F16" s="203" t="s">
        <v>1215</v>
      </c>
      <c r="G16" s="203"/>
      <c r="H16" s="204"/>
      <c r="I16" s="175" t="s">
        <v>1216</v>
      </c>
      <c r="J16" s="1359"/>
    </row>
    <row r="17" spans="1:10" s="205" customFormat="1" ht="104">
      <c r="A17" s="1002" t="s">
        <v>203</v>
      </c>
      <c r="B17" s="1359"/>
      <c r="C17" s="1261" t="s">
        <v>1733</v>
      </c>
      <c r="D17" s="203" t="s">
        <v>132</v>
      </c>
      <c r="E17" s="203">
        <v>7.0000000000000007E-2</v>
      </c>
      <c r="F17" s="203">
        <v>0.14000000000000001</v>
      </c>
      <c r="G17" s="203" t="s">
        <v>1734</v>
      </c>
      <c r="H17" s="204"/>
      <c r="I17" s="175" t="s">
        <v>1735</v>
      </c>
      <c r="J17" s="1359"/>
    </row>
    <row r="18" spans="1:10" s="105" customFormat="1" ht="117">
      <c r="A18" s="1002" t="s">
        <v>1635</v>
      </c>
      <c r="B18" s="1359"/>
      <c r="C18" s="1261" t="s">
        <v>1679</v>
      </c>
      <c r="D18" s="203" t="s">
        <v>132</v>
      </c>
      <c r="E18" s="203" t="s">
        <v>1680</v>
      </c>
      <c r="F18" s="203" t="s">
        <v>1681</v>
      </c>
      <c r="G18" s="203"/>
      <c r="H18" s="204"/>
      <c r="I18" s="175"/>
      <c r="J18" s="1359" t="s">
        <v>2820</v>
      </c>
    </row>
    <row r="19" spans="1:10" s="205" customFormat="1" ht="143">
      <c r="A19" s="1002" t="s">
        <v>708</v>
      </c>
      <c r="B19" s="1359"/>
      <c r="C19" s="1261" t="s">
        <v>723</v>
      </c>
      <c r="D19" s="203" t="s">
        <v>23</v>
      </c>
      <c r="E19" s="203" t="s">
        <v>725</v>
      </c>
      <c r="F19" s="203" t="s">
        <v>724</v>
      </c>
      <c r="G19" s="203"/>
      <c r="H19" s="204"/>
      <c r="I19" s="175"/>
      <c r="J19" s="1359"/>
    </row>
    <row r="20" spans="1:10" s="205" customFormat="1" ht="52">
      <c r="A20" s="1002" t="s">
        <v>1451</v>
      </c>
      <c r="B20" s="1359"/>
      <c r="C20" s="1261" t="s">
        <v>1464</v>
      </c>
      <c r="D20" s="203" t="s">
        <v>23</v>
      </c>
      <c r="E20" s="203" t="s">
        <v>735</v>
      </c>
      <c r="F20" s="203" t="s">
        <v>735</v>
      </c>
      <c r="G20" s="203" t="s">
        <v>735</v>
      </c>
      <c r="H20" s="204" t="s">
        <v>1465</v>
      </c>
      <c r="I20" s="175" t="s">
        <v>1466</v>
      </c>
      <c r="J20" s="1359"/>
    </row>
    <row r="21" spans="1:10" s="205" customFormat="1" ht="130">
      <c r="A21" s="1002" t="s">
        <v>1326</v>
      </c>
      <c r="B21" s="1359"/>
      <c r="C21" s="1261" t="s">
        <v>1353</v>
      </c>
      <c r="D21" s="203" t="s">
        <v>132</v>
      </c>
      <c r="E21" s="203">
        <v>0</v>
      </c>
      <c r="F21" s="203">
        <v>0.1</v>
      </c>
      <c r="G21" s="203"/>
      <c r="H21" s="339"/>
      <c r="I21" s="175" t="s">
        <v>1354</v>
      </c>
      <c r="J21" s="1359"/>
    </row>
    <row r="22" spans="1:10" s="272" customFormat="1" ht="104">
      <c r="A22" s="1002" t="s">
        <v>1808</v>
      </c>
      <c r="B22" s="1359"/>
      <c r="C22" s="912" t="s">
        <v>2481</v>
      </c>
      <c r="D22" s="172" t="s">
        <v>132</v>
      </c>
      <c r="E22" s="376">
        <v>0.03</v>
      </c>
      <c r="F22" s="172" t="s">
        <v>2482</v>
      </c>
      <c r="G22" s="172" t="s">
        <v>2483</v>
      </c>
      <c r="H22" s="911"/>
      <c r="I22" s="911" t="s">
        <v>2484</v>
      </c>
      <c r="J22" s="1359"/>
    </row>
    <row r="23" spans="1:10" s="205" customFormat="1" ht="78">
      <c r="A23" s="1002" t="s">
        <v>618</v>
      </c>
      <c r="B23" s="1359"/>
      <c r="C23" s="1261" t="s">
        <v>652</v>
      </c>
      <c r="D23" s="203" t="s">
        <v>132</v>
      </c>
      <c r="E23" s="203" t="s">
        <v>653</v>
      </c>
      <c r="F23" s="203" t="s">
        <v>654</v>
      </c>
      <c r="G23" s="203"/>
      <c r="H23" s="204"/>
      <c r="I23" s="175" t="s">
        <v>655</v>
      </c>
      <c r="J23" s="1359"/>
    </row>
    <row r="24" spans="1:10" s="205" customFormat="1" ht="65">
      <c r="A24" s="1002" t="s">
        <v>583</v>
      </c>
      <c r="B24" s="1359"/>
      <c r="C24" s="1261" t="s">
        <v>602</v>
      </c>
      <c r="D24" s="203" t="s">
        <v>132</v>
      </c>
      <c r="E24" s="203" t="s">
        <v>603</v>
      </c>
      <c r="F24" s="203" t="s">
        <v>604</v>
      </c>
      <c r="G24" s="203"/>
      <c r="H24" s="204"/>
      <c r="I24" s="175"/>
      <c r="J24" s="1359"/>
    </row>
    <row r="25" spans="1:10" s="205" customFormat="1" ht="65">
      <c r="A25" s="582" t="s">
        <v>474</v>
      </c>
      <c r="B25" s="1347"/>
      <c r="C25" s="1262" t="s">
        <v>481</v>
      </c>
      <c r="D25" s="1041" t="s">
        <v>132</v>
      </c>
      <c r="E25" s="1041">
        <v>0.05</v>
      </c>
      <c r="F25" s="1041" t="s">
        <v>482</v>
      </c>
      <c r="G25" s="1041" t="s">
        <v>483</v>
      </c>
      <c r="H25" s="1042"/>
      <c r="I25" s="353"/>
      <c r="J25" s="353"/>
    </row>
    <row r="26" spans="1:10" s="205" customFormat="1" ht="78">
      <c r="A26" s="1002" t="s">
        <v>1370</v>
      </c>
      <c r="B26" s="1359"/>
      <c r="C26" s="1261" t="s">
        <v>1435</v>
      </c>
      <c r="D26" s="203" t="s">
        <v>132</v>
      </c>
      <c r="E26" s="203" t="s">
        <v>1436</v>
      </c>
      <c r="F26" s="203" t="s">
        <v>2530</v>
      </c>
      <c r="G26" s="203" t="s">
        <v>1437</v>
      </c>
      <c r="H26" s="339" t="s">
        <v>2531</v>
      </c>
      <c r="I26" s="1002" t="s">
        <v>2532</v>
      </c>
      <c r="J26" s="1359"/>
    </row>
    <row r="27" spans="1:10" s="164" customFormat="1" ht="13.5" thickBot="1">
      <c r="A27" s="166" t="s">
        <v>1503</v>
      </c>
      <c r="B27" s="166"/>
      <c r="C27" s="1261"/>
      <c r="D27" s="203"/>
      <c r="E27" s="203"/>
      <c r="F27" s="203"/>
      <c r="G27" s="203"/>
      <c r="H27" s="204"/>
      <c r="I27" s="172" t="s">
        <v>1287</v>
      </c>
      <c r="J27" s="172"/>
    </row>
    <row r="28" spans="1:10" s="205" customFormat="1" ht="39.5" thickBot="1">
      <c r="A28" s="1002" t="s">
        <v>1229</v>
      </c>
      <c r="B28" s="1431"/>
      <c r="C28" s="1073" t="s">
        <v>2587</v>
      </c>
      <c r="D28" s="203" t="s">
        <v>132</v>
      </c>
      <c r="E28" s="203">
        <v>0.05</v>
      </c>
      <c r="F28" s="1074" t="s">
        <v>2590</v>
      </c>
      <c r="G28" s="1075">
        <v>0.05</v>
      </c>
      <c r="H28" s="1059" t="s">
        <v>2588</v>
      </c>
      <c r="I28" s="912" t="s">
        <v>2589</v>
      </c>
      <c r="J28" s="1360"/>
    </row>
    <row r="29" spans="1:10" s="105" customFormat="1" ht="208">
      <c r="A29" s="582" t="s">
        <v>506</v>
      </c>
      <c r="B29" s="1347"/>
      <c r="C29" s="1262" t="s">
        <v>531</v>
      </c>
      <c r="D29" s="1041" t="s">
        <v>132</v>
      </c>
      <c r="E29" s="1041" t="s">
        <v>2533</v>
      </c>
      <c r="F29" s="1041" t="s">
        <v>2533</v>
      </c>
      <c r="G29" s="1041"/>
      <c r="H29" s="453"/>
      <c r="I29" s="453" t="s">
        <v>532</v>
      </c>
      <c r="J29" s="453"/>
    </row>
    <row r="30" spans="1:10" s="205" customFormat="1" ht="91">
      <c r="A30" s="1002" t="s">
        <v>542</v>
      </c>
      <c r="B30" s="1359"/>
      <c r="C30" s="1261" t="s">
        <v>564</v>
      </c>
      <c r="D30" s="203" t="s">
        <v>132</v>
      </c>
      <c r="E30" s="203" t="s">
        <v>565</v>
      </c>
      <c r="F30" s="203" t="s">
        <v>566</v>
      </c>
      <c r="G30" s="203">
        <v>0.05</v>
      </c>
      <c r="H30" s="204"/>
      <c r="I30" s="175" t="s">
        <v>567</v>
      </c>
      <c r="J30" s="1359"/>
    </row>
    <row r="31" spans="1:10" s="404" customFormat="1" ht="39">
      <c r="A31" s="1357" t="s">
        <v>1619</v>
      </c>
      <c r="B31" s="1357"/>
      <c r="C31" s="1261" t="s">
        <v>1602</v>
      </c>
      <c r="D31" s="203" t="s">
        <v>23</v>
      </c>
      <c r="E31" s="203" t="s">
        <v>1603</v>
      </c>
      <c r="F31" s="203" t="s">
        <v>1604</v>
      </c>
      <c r="G31" s="203" t="s">
        <v>1604</v>
      </c>
      <c r="H31" s="203" t="s">
        <v>1604</v>
      </c>
      <c r="I31" s="172" t="s">
        <v>1605</v>
      </c>
      <c r="J31" s="172" t="s">
        <v>2824</v>
      </c>
    </row>
    <row r="32" spans="1:10" s="404" customFormat="1" ht="65">
      <c r="A32" s="1330" t="s">
        <v>1619</v>
      </c>
      <c r="B32" s="1330"/>
      <c r="C32" s="1261" t="s">
        <v>1602</v>
      </c>
      <c r="D32" s="203" t="s">
        <v>23</v>
      </c>
      <c r="E32" s="203" t="s">
        <v>1606</v>
      </c>
      <c r="F32" s="203" t="s">
        <v>1607</v>
      </c>
      <c r="G32" s="203" t="s">
        <v>1608</v>
      </c>
      <c r="H32" s="203"/>
      <c r="I32" s="175" t="s">
        <v>1609</v>
      </c>
      <c r="J32" s="1359" t="s">
        <v>2824</v>
      </c>
    </row>
    <row r="33" spans="1:10" s="205" customFormat="1" ht="117">
      <c r="A33" s="1345" t="s">
        <v>669</v>
      </c>
      <c r="B33" s="1359"/>
      <c r="C33" s="1263" t="s">
        <v>684</v>
      </c>
      <c r="D33" s="203" t="s">
        <v>132</v>
      </c>
      <c r="E33" s="203" t="s">
        <v>685</v>
      </c>
      <c r="F33" s="203">
        <v>0.35</v>
      </c>
      <c r="G33" s="203" t="s">
        <v>686</v>
      </c>
      <c r="H33" s="204"/>
      <c r="I33" s="175" t="s">
        <v>687</v>
      </c>
      <c r="J33" s="1359"/>
    </row>
    <row r="34" spans="1:10" s="205" customFormat="1" ht="39">
      <c r="A34" s="1345" t="s">
        <v>334</v>
      </c>
      <c r="B34" s="1431" t="s">
        <v>1455</v>
      </c>
      <c r="C34" s="1261" t="s">
        <v>373</v>
      </c>
      <c r="D34" s="203" t="s">
        <v>23</v>
      </c>
      <c r="E34" s="203" t="s">
        <v>374</v>
      </c>
      <c r="F34" s="203" t="s">
        <v>375</v>
      </c>
      <c r="G34" s="203" t="s">
        <v>376</v>
      </c>
      <c r="H34" s="204"/>
      <c r="I34" s="1002" t="s">
        <v>377</v>
      </c>
      <c r="J34" s="1359"/>
    </row>
    <row r="35" spans="1:10" s="205" customFormat="1" ht="39">
      <c r="A35" s="1430" t="s">
        <v>334</v>
      </c>
      <c r="B35" s="1431" t="s">
        <v>2887</v>
      </c>
      <c r="C35" s="1261" t="s">
        <v>373</v>
      </c>
      <c r="D35" s="203" t="s">
        <v>132</v>
      </c>
      <c r="E35" s="203" t="s">
        <v>374</v>
      </c>
      <c r="F35" s="203" t="s">
        <v>378</v>
      </c>
      <c r="G35" s="203" t="s">
        <v>376</v>
      </c>
      <c r="H35" s="204"/>
      <c r="I35" s="1002" t="s">
        <v>2662</v>
      </c>
      <c r="J35" s="1359"/>
    </row>
    <row r="36" spans="1:10" s="272" customFormat="1" ht="130">
      <c r="A36" s="1346" t="s">
        <v>264</v>
      </c>
      <c r="B36" s="1359"/>
      <c r="C36" s="1261" t="s">
        <v>284</v>
      </c>
      <c r="D36" s="203" t="s">
        <v>23</v>
      </c>
      <c r="E36" s="203" t="s">
        <v>285</v>
      </c>
      <c r="F36" s="271" t="s">
        <v>286</v>
      </c>
      <c r="G36" s="203"/>
      <c r="H36" s="203"/>
      <c r="I36" s="172"/>
      <c r="J36" s="172"/>
    </row>
    <row r="38" spans="1:10" ht="13">
      <c r="A38" s="1136" t="s">
        <v>2681</v>
      </c>
      <c r="B38" s="1136"/>
    </row>
    <row r="39" spans="1:10" s="404" customFormat="1" ht="13">
      <c r="A39" s="404" t="s">
        <v>1682</v>
      </c>
    </row>
    <row r="40" spans="1:10" s="404" customFormat="1" ht="13"/>
    <row r="41" spans="1:10" s="404" customFormat="1" ht="13">
      <c r="A41" s="404" t="s">
        <v>1610</v>
      </c>
      <c r="D41" s="664" t="s">
        <v>1611</v>
      </c>
      <c r="F41" s="665"/>
    </row>
    <row r="42" spans="1:10" s="404" customFormat="1" ht="13">
      <c r="A42" s="1668" t="s">
        <v>1612</v>
      </c>
      <c r="B42" s="1668"/>
      <c r="C42" s="1668"/>
      <c r="D42" s="664" t="s">
        <v>1613</v>
      </c>
      <c r="F42" s="665"/>
    </row>
    <row r="43" spans="1:10" s="404" customFormat="1" ht="13">
      <c r="A43" s="620" t="s">
        <v>1614</v>
      </c>
      <c r="B43" s="1349"/>
      <c r="C43" s="620"/>
      <c r="D43" s="414" t="s">
        <v>1615</v>
      </c>
      <c r="E43" s="414"/>
      <c r="F43" s="666"/>
      <c r="G43" s="666"/>
      <c r="H43" s="666"/>
    </row>
  </sheetData>
  <autoFilter ref="A3:A36" xr:uid="{7F9348B0-789A-44DC-8280-754D4C63FC38}"/>
  <mergeCells count="3">
    <mergeCell ref="A1:I1"/>
    <mergeCell ref="A2:I2"/>
    <mergeCell ref="A42:C42"/>
  </mergeCells>
  <dataValidations count="1">
    <dataValidation type="list" allowBlank="1" showInputMessage="1" showErrorMessage="1" sqref="D4:D36" xr:uid="{00000000-0002-0000-1600-000000000000}">
      <formula1>"Y, N "</formula1>
    </dataValidation>
  </dataValidations>
  <hyperlinks>
    <hyperlink ref="D42" r:id="rId1" xr:uid="{00000000-0004-0000-1600-000000000000}"/>
    <hyperlink ref="D41" r:id="rId2" xr:uid="{00000000-0004-0000-1600-000001000000}"/>
    <hyperlink ref="D43" r:id="rId3" xr:uid="{00000000-0004-0000-1600-000002000000}"/>
    <hyperlink ref="A2:I2" location="Instructions!A96" display="Return to Instructions" xr:uid="{D1F0BEF9-8F39-48BB-8EC0-CDE30C36137D}"/>
  </hyperlinks>
  <pageMargins left="0.7" right="0.7" top="0.75" bottom="0.75" header="0.3" footer="0.3"/>
  <pageSetup paperSize="5" scale="72" fitToHeight="0" orientation="landscape" r:id="rId4"/>
  <headerFooter>
    <oddFooter>&amp;L&amp;"Arial,Regular"NCASG Pay Practices Survey&amp;R&amp;"Arial,Regular"Table 13 - Promotion Pay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pageSetUpPr fitToPage="1"/>
  </sheetPr>
  <dimension ref="A1:P109"/>
  <sheetViews>
    <sheetView showGridLines="0" zoomScaleNormal="100" zoomScaleSheetLayoutView="75" workbookViewId="0">
      <selection sqref="A1:N1"/>
    </sheetView>
  </sheetViews>
  <sheetFormatPr defaultColWidth="9" defaultRowHeight="12.5"/>
  <cols>
    <col min="1" max="1" width="18.58203125" style="13" customWidth="1"/>
    <col min="2" max="2" width="12" style="36" customWidth="1"/>
    <col min="3" max="3" width="10.25" style="36" customWidth="1"/>
    <col min="4" max="4" width="12.33203125" style="36" customWidth="1"/>
    <col min="5" max="5" width="10.75" style="36" customWidth="1"/>
    <col min="6" max="7" width="10.08203125" style="36" customWidth="1"/>
    <col min="8" max="8" width="11.58203125" style="36" customWidth="1"/>
    <col min="9" max="9" width="13.33203125" style="36" customWidth="1"/>
    <col min="10" max="10" width="12.33203125" style="36" customWidth="1"/>
    <col min="11" max="11" width="11.75" style="36" customWidth="1"/>
    <col min="12" max="12" width="10.83203125" style="36" customWidth="1"/>
    <col min="13" max="13" width="11.33203125" style="36" customWidth="1"/>
    <col min="14" max="14" width="68.83203125" style="37" customWidth="1"/>
    <col min="15" max="15" width="10.58203125" style="37" customWidth="1"/>
    <col min="16" max="16384" width="9" style="13"/>
  </cols>
  <sheetData>
    <row r="1" spans="1:16" s="122" customFormat="1" ht="49.5" customHeight="1">
      <c r="A1" s="1602" t="s">
        <v>2888</v>
      </c>
      <c r="B1" s="1602"/>
      <c r="C1" s="1602"/>
      <c r="D1" s="1602"/>
      <c r="E1" s="1602"/>
      <c r="F1" s="1602"/>
      <c r="G1" s="1602"/>
      <c r="H1" s="1602"/>
      <c r="I1" s="1602"/>
      <c r="J1" s="1602"/>
      <c r="K1" s="1602"/>
      <c r="L1" s="1602"/>
      <c r="M1" s="1602"/>
      <c r="N1" s="1602"/>
      <c r="O1" s="1408"/>
      <c r="P1" s="121"/>
    </row>
    <row r="2" spans="1:16" s="112" customFormat="1" ht="21.75" customHeight="1">
      <c r="A2" s="1529" t="s">
        <v>2894</v>
      </c>
      <c r="B2" s="1530"/>
      <c r="C2" s="1530"/>
      <c r="D2" s="1530"/>
      <c r="E2" s="1530"/>
      <c r="F2" s="1530"/>
      <c r="G2" s="1530"/>
      <c r="H2" s="1530"/>
      <c r="I2" s="1530"/>
      <c r="J2" s="1530"/>
      <c r="K2" s="1530"/>
      <c r="L2" s="1530"/>
      <c r="M2" s="1530"/>
      <c r="N2" s="1530"/>
      <c r="O2" s="1327"/>
    </row>
    <row r="3" spans="1:16" s="126" customFormat="1" ht="101.25" customHeight="1">
      <c r="A3" s="147" t="s">
        <v>3</v>
      </c>
      <c r="B3" s="142" t="s">
        <v>71</v>
      </c>
      <c r="C3" s="142" t="s">
        <v>110</v>
      </c>
      <c r="D3" s="142" t="s">
        <v>70</v>
      </c>
      <c r="E3" s="142" t="s">
        <v>7</v>
      </c>
      <c r="F3" s="142" t="s">
        <v>145</v>
      </c>
      <c r="G3" s="142" t="s">
        <v>142</v>
      </c>
      <c r="H3" s="142" t="s">
        <v>144</v>
      </c>
      <c r="I3" s="142" t="s">
        <v>181</v>
      </c>
      <c r="J3" s="142" t="s">
        <v>72</v>
      </c>
      <c r="K3" s="142" t="s">
        <v>8</v>
      </c>
      <c r="L3" s="142" t="s">
        <v>9</v>
      </c>
      <c r="M3" s="142" t="s">
        <v>143</v>
      </c>
      <c r="N3" s="107" t="s">
        <v>69</v>
      </c>
      <c r="O3" s="1353" t="s">
        <v>2672</v>
      </c>
      <c r="P3" s="125"/>
    </row>
    <row r="4" spans="1:16" s="4" customFormat="1" ht="26">
      <c r="A4" s="990" t="s">
        <v>897</v>
      </c>
      <c r="B4" s="341" t="s">
        <v>21</v>
      </c>
      <c r="C4" s="341" t="s">
        <v>21</v>
      </c>
      <c r="D4" s="341"/>
      <c r="E4" s="341" t="s">
        <v>21</v>
      </c>
      <c r="F4" s="341"/>
      <c r="G4" s="341"/>
      <c r="H4" s="341"/>
      <c r="I4" s="341"/>
      <c r="J4" s="341"/>
      <c r="K4" s="341"/>
      <c r="L4" s="341"/>
      <c r="M4" s="341" t="s">
        <v>21</v>
      </c>
      <c r="N4" s="382" t="s">
        <v>73</v>
      </c>
      <c r="O4" s="382"/>
    </row>
    <row r="5" spans="1:16" s="9" customFormat="1" ht="13">
      <c r="A5" s="166" t="s">
        <v>302</v>
      </c>
      <c r="B5" s="341" t="s">
        <v>21</v>
      </c>
      <c r="C5" s="341" t="s">
        <v>21</v>
      </c>
      <c r="D5" s="341"/>
      <c r="E5" s="341" t="s">
        <v>21</v>
      </c>
      <c r="F5" s="341" t="s">
        <v>21</v>
      </c>
      <c r="G5" s="341"/>
      <c r="H5" s="341" t="s">
        <v>21</v>
      </c>
      <c r="I5" s="341"/>
      <c r="J5" s="341"/>
      <c r="K5" s="341"/>
      <c r="L5" s="341"/>
      <c r="M5" s="341" t="s">
        <v>21</v>
      </c>
      <c r="N5" s="342"/>
      <c r="O5" s="342"/>
    </row>
    <row r="6" spans="1:16" s="4" customFormat="1" ht="26">
      <c r="A6" s="990" t="s">
        <v>398</v>
      </c>
      <c r="B6" s="341" t="s">
        <v>21</v>
      </c>
      <c r="C6" s="341" t="s">
        <v>21</v>
      </c>
      <c r="D6" s="341"/>
      <c r="E6" s="341" t="s">
        <v>21</v>
      </c>
      <c r="F6" s="341"/>
      <c r="G6" s="341"/>
      <c r="H6" s="341" t="s">
        <v>21</v>
      </c>
      <c r="I6" s="341"/>
      <c r="J6" s="341"/>
      <c r="K6" s="341"/>
      <c r="L6" s="341"/>
      <c r="M6" s="341" t="s">
        <v>21</v>
      </c>
      <c r="N6" s="382" t="s">
        <v>461</v>
      </c>
      <c r="O6" s="382"/>
    </row>
    <row r="7" spans="1:16" s="194" customFormat="1" ht="13">
      <c r="A7" s="170" t="s">
        <v>488</v>
      </c>
      <c r="B7" s="172" t="s">
        <v>21</v>
      </c>
      <c r="C7" s="172" t="s">
        <v>21</v>
      </c>
      <c r="D7" s="172" t="s">
        <v>21</v>
      </c>
      <c r="E7" s="172" t="s">
        <v>21</v>
      </c>
      <c r="F7" s="172"/>
      <c r="G7" s="172"/>
      <c r="H7" s="172"/>
      <c r="I7" s="172" t="s">
        <v>21</v>
      </c>
      <c r="J7" s="172"/>
      <c r="K7" s="172"/>
      <c r="L7" s="172"/>
      <c r="M7" s="172" t="s">
        <v>21</v>
      </c>
      <c r="N7" s="175"/>
      <c r="O7" s="1359"/>
    </row>
    <row r="8" spans="1:16" ht="104">
      <c r="A8" s="990" t="s">
        <v>791</v>
      </c>
      <c r="B8" s="172" t="s">
        <v>21</v>
      </c>
      <c r="C8" s="172" t="s">
        <v>21</v>
      </c>
      <c r="D8" s="172" t="s">
        <v>21</v>
      </c>
      <c r="E8" s="172" t="s">
        <v>21</v>
      </c>
      <c r="F8" s="172" t="s">
        <v>21</v>
      </c>
      <c r="G8" s="172"/>
      <c r="H8" s="172" t="s">
        <v>21</v>
      </c>
      <c r="I8" s="172"/>
      <c r="J8" s="172"/>
      <c r="K8" s="172"/>
      <c r="L8" s="172" t="s">
        <v>21</v>
      </c>
      <c r="M8" s="172" t="s">
        <v>21</v>
      </c>
      <c r="N8" s="382" t="s">
        <v>860</v>
      </c>
      <c r="O8" s="382"/>
    </row>
    <row r="9" spans="1:16" ht="13">
      <c r="A9" s="990" t="s">
        <v>1255</v>
      </c>
      <c r="B9" s="172" t="s">
        <v>21</v>
      </c>
      <c r="C9" s="172" t="s">
        <v>21</v>
      </c>
      <c r="D9" s="172" t="s">
        <v>21</v>
      </c>
      <c r="E9" s="172" t="s">
        <v>21</v>
      </c>
      <c r="F9" s="172" t="s">
        <v>21</v>
      </c>
      <c r="G9" s="172"/>
      <c r="H9" s="172" t="s">
        <v>21</v>
      </c>
      <c r="I9" s="172"/>
      <c r="J9" s="172" t="s">
        <v>21</v>
      </c>
      <c r="K9" s="172" t="s">
        <v>21</v>
      </c>
      <c r="L9" s="172"/>
      <c r="M9" s="172" t="s">
        <v>21</v>
      </c>
      <c r="N9" s="382"/>
      <c r="O9" s="382"/>
    </row>
    <row r="10" spans="1:16" s="194" customFormat="1" ht="13">
      <c r="A10" s="170" t="s">
        <v>949</v>
      </c>
      <c r="B10" s="172" t="s">
        <v>21</v>
      </c>
      <c r="C10" s="172" t="s">
        <v>21</v>
      </c>
      <c r="D10" s="172"/>
      <c r="E10" s="172"/>
      <c r="F10" s="172"/>
      <c r="G10" s="172"/>
      <c r="H10" s="172" t="s">
        <v>21</v>
      </c>
      <c r="I10" s="172"/>
      <c r="J10" s="172"/>
      <c r="K10" s="172"/>
      <c r="L10" s="172"/>
      <c r="M10" s="172" t="s">
        <v>21</v>
      </c>
      <c r="N10" s="175" t="s">
        <v>968</v>
      </c>
      <c r="O10" s="1359" t="s">
        <v>2818</v>
      </c>
    </row>
    <row r="11" spans="1:16" ht="26">
      <c r="A11" s="912" t="s">
        <v>223</v>
      </c>
      <c r="B11" s="172" t="s">
        <v>21</v>
      </c>
      <c r="C11" s="172"/>
      <c r="D11" s="172"/>
      <c r="E11" s="172" t="s">
        <v>21</v>
      </c>
      <c r="F11" s="172"/>
      <c r="G11" s="172"/>
      <c r="H11" s="172" t="s">
        <v>21</v>
      </c>
      <c r="I11" s="172"/>
      <c r="J11" s="172" t="s">
        <v>21</v>
      </c>
      <c r="K11" s="172" t="s">
        <v>21</v>
      </c>
      <c r="L11" s="172"/>
      <c r="M11" s="172"/>
      <c r="N11" s="175" t="s">
        <v>255</v>
      </c>
      <c r="O11" s="1359"/>
    </row>
    <row r="12" spans="1:16" s="194" customFormat="1" ht="13">
      <c r="A12" s="750" t="s">
        <v>1806</v>
      </c>
      <c r="B12" s="341"/>
      <c r="C12" s="341" t="s">
        <v>21</v>
      </c>
      <c r="D12" s="341" t="s">
        <v>21</v>
      </c>
      <c r="E12" s="341" t="s">
        <v>21</v>
      </c>
      <c r="F12" s="341"/>
      <c r="G12" s="341" t="s">
        <v>21</v>
      </c>
      <c r="H12" s="341"/>
      <c r="I12" s="341"/>
      <c r="J12" s="341"/>
      <c r="K12" s="341"/>
      <c r="L12" s="341" t="s">
        <v>21</v>
      </c>
      <c r="M12" s="341"/>
      <c r="N12" s="856"/>
      <c r="O12" s="856"/>
    </row>
    <row r="13" spans="1:16" s="194" customFormat="1" ht="13">
      <c r="A13" s="170" t="s">
        <v>1475</v>
      </c>
      <c r="B13" s="172"/>
      <c r="C13" s="172" t="s">
        <v>21</v>
      </c>
      <c r="D13" s="172"/>
      <c r="E13" s="172" t="s">
        <v>21</v>
      </c>
      <c r="F13" s="172"/>
      <c r="G13" s="172" t="s">
        <v>21</v>
      </c>
      <c r="H13" s="172" t="s">
        <v>21</v>
      </c>
      <c r="I13" s="172"/>
      <c r="J13" s="172"/>
      <c r="K13" s="172"/>
      <c r="L13" s="172"/>
      <c r="M13" s="172" t="s">
        <v>21</v>
      </c>
      <c r="N13" s="175"/>
      <c r="O13" s="1359"/>
    </row>
    <row r="14" spans="1:16" ht="26">
      <c r="A14" s="990" t="s">
        <v>1807</v>
      </c>
      <c r="B14" s="172" t="s">
        <v>21</v>
      </c>
      <c r="C14" s="172" t="s">
        <v>21</v>
      </c>
      <c r="D14" s="172" t="s">
        <v>21</v>
      </c>
      <c r="E14" s="172" t="s">
        <v>21</v>
      </c>
      <c r="F14" s="172"/>
      <c r="G14" s="172" t="s">
        <v>21</v>
      </c>
      <c r="H14" s="172" t="s">
        <v>21</v>
      </c>
      <c r="I14" s="172" t="s">
        <v>21</v>
      </c>
      <c r="J14" s="172"/>
      <c r="K14" s="172" t="s">
        <v>21</v>
      </c>
      <c r="L14" s="172"/>
      <c r="M14" s="172" t="s">
        <v>21</v>
      </c>
      <c r="N14" s="869" t="s">
        <v>2313</v>
      </c>
      <c r="O14" s="1359"/>
    </row>
    <row r="15" spans="1:16" ht="33.65" customHeight="1">
      <c r="A15" s="1243" t="s">
        <v>870</v>
      </c>
      <c r="B15" s="172" t="s">
        <v>21</v>
      </c>
      <c r="C15" s="172"/>
      <c r="D15" s="172"/>
      <c r="E15" s="172" t="s">
        <v>21</v>
      </c>
      <c r="F15" s="172"/>
      <c r="G15" s="172"/>
      <c r="H15" s="172"/>
      <c r="I15" s="172"/>
      <c r="J15" s="172"/>
      <c r="K15" s="172" t="s">
        <v>21</v>
      </c>
      <c r="L15" s="172"/>
      <c r="M15" s="172"/>
      <c r="N15" s="869"/>
      <c r="O15" s="1359"/>
    </row>
    <row r="16" spans="1:16" s="194" customFormat="1" ht="33.65" customHeight="1">
      <c r="A16" s="912" t="s">
        <v>988</v>
      </c>
      <c r="B16" s="172" t="s">
        <v>21</v>
      </c>
      <c r="C16" s="172" t="s">
        <v>21</v>
      </c>
      <c r="D16" s="172"/>
      <c r="E16" s="172" t="s">
        <v>21</v>
      </c>
      <c r="F16" s="172"/>
      <c r="G16" s="172"/>
      <c r="H16" s="172" t="s">
        <v>21</v>
      </c>
      <c r="I16" s="172"/>
      <c r="J16" s="172"/>
      <c r="K16" s="172" t="s">
        <v>21</v>
      </c>
      <c r="L16" s="172"/>
      <c r="M16" s="172"/>
      <c r="N16" s="175" t="s">
        <v>1217</v>
      </c>
      <c r="O16" s="1359"/>
    </row>
    <row r="17" spans="1:15" ht="26">
      <c r="A17" s="912" t="s">
        <v>203</v>
      </c>
      <c r="B17" s="172"/>
      <c r="C17" s="172" t="s">
        <v>21</v>
      </c>
      <c r="D17" s="172" t="s">
        <v>21</v>
      </c>
      <c r="E17" s="172" t="s">
        <v>21</v>
      </c>
      <c r="F17" s="172"/>
      <c r="G17" s="172" t="s">
        <v>21</v>
      </c>
      <c r="H17" s="172" t="s">
        <v>21</v>
      </c>
      <c r="I17" s="172"/>
      <c r="J17" s="172"/>
      <c r="K17" s="172" t="s">
        <v>21</v>
      </c>
      <c r="L17" s="172"/>
      <c r="M17" s="172" t="s">
        <v>21</v>
      </c>
      <c r="N17" s="175" t="s">
        <v>73</v>
      </c>
      <c r="O17" s="1359"/>
    </row>
    <row r="18" spans="1:15" ht="52">
      <c r="A18" s="912" t="s">
        <v>1635</v>
      </c>
      <c r="B18" s="172" t="s">
        <v>21</v>
      </c>
      <c r="C18" s="172" t="s">
        <v>21</v>
      </c>
      <c r="D18" s="172"/>
      <c r="E18" s="172" t="s">
        <v>21</v>
      </c>
      <c r="F18" s="172"/>
      <c r="G18" s="172"/>
      <c r="H18" s="172" t="s">
        <v>21</v>
      </c>
      <c r="I18" s="172"/>
      <c r="J18" s="172"/>
      <c r="K18" s="172"/>
      <c r="L18" s="172"/>
      <c r="M18" s="172" t="s">
        <v>21</v>
      </c>
      <c r="N18" s="175" t="s">
        <v>1683</v>
      </c>
      <c r="O18" s="1359"/>
    </row>
    <row r="19" spans="1:15" s="194" customFormat="1" ht="52">
      <c r="A19" s="912" t="s">
        <v>708</v>
      </c>
      <c r="B19" s="927" t="s">
        <v>21</v>
      </c>
      <c r="C19" s="927" t="s">
        <v>21</v>
      </c>
      <c r="D19" s="927" t="s">
        <v>21</v>
      </c>
      <c r="E19" s="927" t="s">
        <v>21</v>
      </c>
      <c r="F19" s="927" t="s">
        <v>21</v>
      </c>
      <c r="G19" s="927"/>
      <c r="H19" s="927" t="s">
        <v>21</v>
      </c>
      <c r="I19" s="927"/>
      <c r="J19" s="927"/>
      <c r="K19" s="927" t="s">
        <v>21</v>
      </c>
      <c r="L19" s="927"/>
      <c r="M19" s="927" t="s">
        <v>21</v>
      </c>
      <c r="N19" s="929" t="s">
        <v>2363</v>
      </c>
      <c r="O19" s="929"/>
    </row>
    <row r="20" spans="1:15" ht="26">
      <c r="A20" s="912" t="s">
        <v>1451</v>
      </c>
      <c r="B20" s="172"/>
      <c r="C20" s="172" t="s">
        <v>21</v>
      </c>
      <c r="D20" s="172" t="s">
        <v>21</v>
      </c>
      <c r="E20" s="172" t="s">
        <v>21</v>
      </c>
      <c r="F20" s="172" t="s">
        <v>21</v>
      </c>
      <c r="G20" s="172"/>
      <c r="H20" s="172" t="s">
        <v>21</v>
      </c>
      <c r="I20" s="172"/>
      <c r="J20" s="172"/>
      <c r="K20" s="172"/>
      <c r="L20" s="172"/>
      <c r="M20" s="172" t="s">
        <v>21</v>
      </c>
      <c r="N20" s="175" t="s">
        <v>1467</v>
      </c>
      <c r="O20" s="1359"/>
    </row>
    <row r="21" spans="1:15" ht="39">
      <c r="A21" s="912" t="s">
        <v>1326</v>
      </c>
      <c r="B21" s="172"/>
      <c r="C21" s="172" t="s">
        <v>21</v>
      </c>
      <c r="D21" s="172"/>
      <c r="E21" s="172" t="s">
        <v>21</v>
      </c>
      <c r="F21" s="172"/>
      <c r="G21" s="172"/>
      <c r="H21" s="172" t="s">
        <v>21</v>
      </c>
      <c r="I21" s="172"/>
      <c r="J21" s="172"/>
      <c r="K21" s="172" t="s">
        <v>21</v>
      </c>
      <c r="L21" s="172"/>
      <c r="M21" s="172" t="s">
        <v>21</v>
      </c>
      <c r="N21" s="175" t="s">
        <v>1355</v>
      </c>
      <c r="O21" s="1359"/>
    </row>
    <row r="22" spans="1:15" s="194" customFormat="1" ht="143">
      <c r="A22" s="1002" t="s">
        <v>1808</v>
      </c>
      <c r="B22" s="172" t="s">
        <v>21</v>
      </c>
      <c r="C22" s="172"/>
      <c r="D22" s="172"/>
      <c r="E22" s="172" t="s">
        <v>21</v>
      </c>
      <c r="F22" s="172"/>
      <c r="G22" s="172"/>
      <c r="H22" s="172" t="s">
        <v>21</v>
      </c>
      <c r="I22" s="172"/>
      <c r="J22" s="172"/>
      <c r="K22" s="172"/>
      <c r="L22" s="172" t="s">
        <v>21</v>
      </c>
      <c r="M22" s="172"/>
      <c r="N22" s="273" t="s">
        <v>2485</v>
      </c>
      <c r="O22" s="273"/>
    </row>
    <row r="23" spans="1:15" ht="52">
      <c r="A23" s="912" t="s">
        <v>618</v>
      </c>
      <c r="B23" s="172"/>
      <c r="C23" s="172" t="s">
        <v>21</v>
      </c>
      <c r="D23" s="172" t="s">
        <v>21</v>
      </c>
      <c r="E23" s="172" t="s">
        <v>21</v>
      </c>
      <c r="F23" s="172"/>
      <c r="G23" s="172"/>
      <c r="H23" s="172" t="s">
        <v>21</v>
      </c>
      <c r="I23" s="172"/>
      <c r="J23" s="172"/>
      <c r="K23" s="172"/>
      <c r="L23" s="172"/>
      <c r="M23" s="172" t="s">
        <v>21</v>
      </c>
      <c r="N23" s="175" t="s">
        <v>656</v>
      </c>
      <c r="O23" s="1359"/>
    </row>
    <row r="24" spans="1:15" s="194" customFormat="1" ht="13">
      <c r="A24" s="170" t="s">
        <v>583</v>
      </c>
      <c r="B24" s="172" t="s">
        <v>21</v>
      </c>
      <c r="C24" s="172" t="s">
        <v>21</v>
      </c>
      <c r="D24" s="172" t="s">
        <v>21</v>
      </c>
      <c r="E24" s="172" t="s">
        <v>21</v>
      </c>
      <c r="F24" s="172"/>
      <c r="G24" s="172"/>
      <c r="H24" s="172" t="s">
        <v>21</v>
      </c>
      <c r="I24" s="172" t="s">
        <v>21</v>
      </c>
      <c r="J24" s="172"/>
      <c r="K24" s="172" t="s">
        <v>21</v>
      </c>
      <c r="L24" s="172"/>
      <c r="M24" s="172"/>
      <c r="N24" s="175" t="s">
        <v>605</v>
      </c>
      <c r="O24" s="1359"/>
    </row>
    <row r="25" spans="1:15" s="9" customFormat="1" ht="13">
      <c r="A25" s="166" t="s">
        <v>474</v>
      </c>
      <c r="B25" s="172" t="s">
        <v>21</v>
      </c>
      <c r="C25" s="172" t="s">
        <v>21</v>
      </c>
      <c r="D25" s="172" t="s">
        <v>21</v>
      </c>
      <c r="E25" s="172" t="s">
        <v>21</v>
      </c>
      <c r="F25" s="172"/>
      <c r="G25" s="172" t="s">
        <v>21</v>
      </c>
      <c r="H25" s="172" t="s">
        <v>21</v>
      </c>
      <c r="I25" s="172"/>
      <c r="J25" s="172"/>
      <c r="K25" s="172" t="s">
        <v>21</v>
      </c>
      <c r="L25" s="172"/>
      <c r="M25" s="172" t="s">
        <v>21</v>
      </c>
      <c r="N25" s="172"/>
      <c r="O25" s="172"/>
    </row>
    <row r="26" spans="1:15" s="194" customFormat="1" ht="13">
      <c r="A26" s="170" t="s">
        <v>1370</v>
      </c>
      <c r="B26" s="172" t="s">
        <v>21</v>
      </c>
      <c r="C26" s="172"/>
      <c r="D26" s="172"/>
      <c r="E26" s="172" t="s">
        <v>21</v>
      </c>
      <c r="F26" s="172"/>
      <c r="G26" s="172"/>
      <c r="H26" s="172" t="s">
        <v>21</v>
      </c>
      <c r="I26" s="172" t="s">
        <v>21</v>
      </c>
      <c r="J26" s="172"/>
      <c r="K26" s="172"/>
      <c r="L26" s="172"/>
      <c r="M26" s="172" t="s">
        <v>21</v>
      </c>
      <c r="N26" s="175" t="s">
        <v>1438</v>
      </c>
      <c r="O26" s="1359"/>
    </row>
    <row r="27" spans="1:15" s="194" customFormat="1" ht="13">
      <c r="A27" s="166" t="s">
        <v>1502</v>
      </c>
      <c r="B27" s="172" t="s">
        <v>21</v>
      </c>
      <c r="C27" s="172" t="s">
        <v>21</v>
      </c>
      <c r="D27" s="172"/>
      <c r="E27" s="172" t="s">
        <v>21</v>
      </c>
      <c r="F27" s="172"/>
      <c r="G27" s="172"/>
      <c r="H27" s="172" t="s">
        <v>21</v>
      </c>
      <c r="I27" s="172"/>
      <c r="J27" s="172"/>
      <c r="K27" s="172"/>
      <c r="L27" s="172"/>
      <c r="M27" s="172" t="s">
        <v>21</v>
      </c>
      <c r="N27" s="175"/>
      <c r="O27" s="1359"/>
    </row>
    <row r="28" spans="1:15" s="194" customFormat="1" ht="13">
      <c r="A28" s="170" t="s">
        <v>1229</v>
      </c>
      <c r="B28" s="172"/>
      <c r="C28" s="172"/>
      <c r="D28" s="172" t="s">
        <v>21</v>
      </c>
      <c r="E28" s="172" t="s">
        <v>21</v>
      </c>
      <c r="F28" s="172" t="s">
        <v>21</v>
      </c>
      <c r="G28" s="172"/>
      <c r="H28" s="172" t="s">
        <v>21</v>
      </c>
      <c r="I28" s="172" t="s">
        <v>21</v>
      </c>
      <c r="J28" s="172"/>
      <c r="K28" s="172"/>
      <c r="L28" s="172"/>
      <c r="M28" s="172"/>
      <c r="N28" s="175" t="s">
        <v>1244</v>
      </c>
      <c r="O28" s="1359"/>
    </row>
    <row r="29" spans="1:15" ht="26">
      <c r="A29" s="582" t="s">
        <v>516</v>
      </c>
      <c r="B29" s="353" t="s">
        <v>21</v>
      </c>
      <c r="C29" s="353" t="s">
        <v>21</v>
      </c>
      <c r="D29" s="353" t="s">
        <v>21</v>
      </c>
      <c r="E29" s="353" t="s">
        <v>21</v>
      </c>
      <c r="F29" s="353"/>
      <c r="G29" s="353" t="s">
        <v>21</v>
      </c>
      <c r="H29" s="353"/>
      <c r="I29" s="353"/>
      <c r="J29" s="353"/>
      <c r="K29" s="353" t="s">
        <v>21</v>
      </c>
      <c r="L29" s="353"/>
      <c r="M29" s="353" t="s">
        <v>21</v>
      </c>
      <c r="N29" s="595" t="s">
        <v>73</v>
      </c>
      <c r="O29" s="595"/>
    </row>
    <row r="30" spans="1:15" s="4" customFormat="1" ht="52">
      <c r="A30" s="990" t="s">
        <v>542</v>
      </c>
      <c r="B30" s="172" t="s">
        <v>21</v>
      </c>
      <c r="C30" s="172" t="s">
        <v>21</v>
      </c>
      <c r="D30" s="172" t="s">
        <v>21</v>
      </c>
      <c r="E30" s="172" t="s">
        <v>21</v>
      </c>
      <c r="F30" s="172" t="s">
        <v>21</v>
      </c>
      <c r="G30" s="172"/>
      <c r="H30" s="172" t="s">
        <v>21</v>
      </c>
      <c r="I30" s="172"/>
      <c r="J30" s="172"/>
      <c r="K30" s="172"/>
      <c r="L30" s="172"/>
      <c r="M30" s="172" t="s">
        <v>21</v>
      </c>
      <c r="N30" s="175" t="s">
        <v>568</v>
      </c>
      <c r="O30" s="1359"/>
    </row>
    <row r="31" spans="1:15" s="194" customFormat="1" ht="65">
      <c r="A31" s="968" t="s">
        <v>1619</v>
      </c>
      <c r="B31" s="172" t="s">
        <v>21</v>
      </c>
      <c r="C31" s="172" t="s">
        <v>21</v>
      </c>
      <c r="D31" s="172"/>
      <c r="E31" s="172" t="s">
        <v>21</v>
      </c>
      <c r="F31" s="172" t="s">
        <v>21</v>
      </c>
      <c r="G31" s="172"/>
      <c r="H31" s="172" t="s">
        <v>21</v>
      </c>
      <c r="I31" s="172"/>
      <c r="J31" s="172"/>
      <c r="K31" s="172"/>
      <c r="L31" s="172"/>
      <c r="M31" s="172" t="s">
        <v>21</v>
      </c>
      <c r="N31" s="175" t="s">
        <v>2631</v>
      </c>
      <c r="O31" s="1359" t="s">
        <v>2824</v>
      </c>
    </row>
    <row r="32" spans="1:15" s="194" customFormat="1" ht="13">
      <c r="A32" s="170" t="s">
        <v>669</v>
      </c>
      <c r="B32" s="172"/>
      <c r="C32" s="172" t="s">
        <v>21</v>
      </c>
      <c r="D32" s="172"/>
      <c r="E32" s="172" t="s">
        <v>21</v>
      </c>
      <c r="F32" s="172"/>
      <c r="G32" s="172"/>
      <c r="H32" s="172" t="s">
        <v>21</v>
      </c>
      <c r="I32" s="172"/>
      <c r="J32" s="172"/>
      <c r="K32" s="172" t="s">
        <v>21</v>
      </c>
      <c r="L32" s="172"/>
      <c r="M32" s="172" t="s">
        <v>21</v>
      </c>
      <c r="N32" s="175"/>
      <c r="O32" s="1359"/>
    </row>
    <row r="33" spans="1:15" s="194" customFormat="1" ht="13">
      <c r="A33" s="170" t="s">
        <v>334</v>
      </c>
      <c r="B33" s="172" t="s">
        <v>21</v>
      </c>
      <c r="C33" s="172" t="s">
        <v>21</v>
      </c>
      <c r="D33" s="172" t="s">
        <v>21</v>
      </c>
      <c r="E33" s="172" t="s">
        <v>21</v>
      </c>
      <c r="F33" s="172" t="s">
        <v>21</v>
      </c>
      <c r="G33" s="172"/>
      <c r="H33" s="172" t="s">
        <v>21</v>
      </c>
      <c r="I33" s="172"/>
      <c r="J33" s="172"/>
      <c r="K33" s="172"/>
      <c r="L33" s="172"/>
      <c r="M33" s="172" t="s">
        <v>21</v>
      </c>
      <c r="N33" s="175" t="s">
        <v>379</v>
      </c>
      <c r="O33" s="1359"/>
    </row>
    <row r="34" spans="1:15" s="194" customFormat="1" ht="52">
      <c r="A34" s="1002" t="s">
        <v>264</v>
      </c>
      <c r="B34" s="172" t="s">
        <v>21</v>
      </c>
      <c r="C34" s="172" t="s">
        <v>21</v>
      </c>
      <c r="D34" s="172"/>
      <c r="E34" s="172" t="s">
        <v>21</v>
      </c>
      <c r="F34" s="172"/>
      <c r="G34" s="172"/>
      <c r="H34" s="172" t="s">
        <v>21</v>
      </c>
      <c r="I34" s="172"/>
      <c r="J34" s="172"/>
      <c r="K34" s="172"/>
      <c r="L34" s="172"/>
      <c r="M34" s="172"/>
      <c r="N34" s="273" t="s">
        <v>287</v>
      </c>
      <c r="O34" s="273"/>
    </row>
    <row r="35" spans="1:15" s="9" customFormat="1" ht="13">
      <c r="A35" s="1666"/>
      <c r="B35" s="1666"/>
      <c r="C35" s="1666"/>
      <c r="D35" s="1666"/>
      <c r="E35" s="1666"/>
      <c r="F35" s="1666"/>
      <c r="G35" s="1666"/>
      <c r="H35" s="1666"/>
      <c r="I35" s="1666"/>
      <c r="J35" s="1666"/>
      <c r="K35" s="1666"/>
      <c r="L35" s="1666"/>
      <c r="M35" s="1666"/>
      <c r="N35" s="1666"/>
      <c r="O35" s="1363"/>
    </row>
    <row r="36" spans="1:15" s="9" customFormat="1" ht="13">
      <c r="A36" s="1136" t="s">
        <v>2681</v>
      </c>
      <c r="B36" s="1005"/>
      <c r="C36" s="1005"/>
      <c r="D36" s="1005"/>
      <c r="E36" s="1005"/>
      <c r="F36" s="1005"/>
      <c r="G36" s="1005"/>
      <c r="H36" s="1005"/>
      <c r="I36" s="1005"/>
      <c r="J36" s="1005"/>
      <c r="K36" s="1005"/>
      <c r="L36" s="1005"/>
      <c r="M36" s="1005"/>
      <c r="N36" s="1005"/>
      <c r="O36" s="1363"/>
    </row>
    <row r="37" spans="1:15" s="9" customFormat="1" ht="13">
      <c r="A37" s="509" t="s">
        <v>969</v>
      </c>
      <c r="B37" s="509"/>
      <c r="C37" s="509"/>
      <c r="D37" s="509"/>
      <c r="E37" s="509"/>
      <c r="F37" s="509"/>
      <c r="G37" s="509"/>
      <c r="H37" s="509"/>
      <c r="I37" s="509"/>
      <c r="J37" s="509"/>
      <c r="K37" s="509"/>
      <c r="L37" s="509"/>
      <c r="M37" s="509"/>
      <c r="N37" s="509"/>
      <c r="O37" s="1349"/>
    </row>
    <row r="38" spans="1:15" s="9" customFormat="1" ht="11.5">
      <c r="A38" s="73"/>
      <c r="B38" s="58"/>
      <c r="C38" s="42"/>
      <c r="D38" s="42"/>
      <c r="E38" s="42"/>
      <c r="F38" s="42"/>
      <c r="G38" s="42"/>
      <c r="H38" s="42"/>
      <c r="I38" s="42"/>
      <c r="J38" s="42"/>
      <c r="K38" s="42"/>
      <c r="L38" s="42"/>
      <c r="M38" s="42"/>
      <c r="N38" s="43"/>
      <c r="O38" s="1365"/>
    </row>
    <row r="39" spans="1:15" s="9" customFormat="1" ht="12.75" customHeight="1">
      <c r="A39" s="1519" t="s">
        <v>1616</v>
      </c>
      <c r="B39" s="1519"/>
      <c r="C39" s="1519"/>
      <c r="D39" s="414" t="s">
        <v>1617</v>
      </c>
      <c r="E39" s="414"/>
      <c r="F39" s="414"/>
      <c r="G39" s="414"/>
      <c r="H39" s="414"/>
      <c r="I39" s="625"/>
      <c r="J39" s="625"/>
      <c r="K39" s="625"/>
      <c r="L39" s="625"/>
      <c r="M39" s="625"/>
      <c r="N39" s="625"/>
      <c r="O39" s="1367"/>
    </row>
    <row r="40" spans="1:15" s="9" customFormat="1" ht="12.75" customHeight="1">
      <c r="A40" s="1519" t="s">
        <v>2632</v>
      </c>
      <c r="B40" s="1519"/>
      <c r="C40" s="1519"/>
      <c r="D40" s="414" t="s">
        <v>1618</v>
      </c>
      <c r="E40" s="625"/>
      <c r="F40" s="667"/>
      <c r="G40" s="667"/>
      <c r="H40" s="667"/>
      <c r="I40" s="667"/>
      <c r="J40" s="667"/>
      <c r="K40" s="42"/>
      <c r="L40" s="42"/>
      <c r="M40" s="42"/>
      <c r="N40" s="624"/>
      <c r="O40" s="1365"/>
    </row>
    <row r="41" spans="1:15" s="9" customFormat="1" ht="11.5">
      <c r="A41" s="39"/>
      <c r="B41" s="42"/>
      <c r="C41" s="42"/>
      <c r="D41" s="42"/>
      <c r="E41" s="42"/>
      <c r="F41" s="42"/>
      <c r="G41" s="42"/>
      <c r="H41" s="42"/>
      <c r="I41" s="66"/>
      <c r="J41" s="42"/>
      <c r="K41" s="42"/>
      <c r="L41" s="42"/>
      <c r="M41" s="42"/>
      <c r="N41" s="34"/>
      <c r="O41" s="34"/>
    </row>
    <row r="42" spans="1:15" s="9" customFormat="1" ht="11.5">
      <c r="A42" s="39"/>
      <c r="B42" s="42"/>
      <c r="C42" s="42"/>
      <c r="D42" s="42"/>
      <c r="E42" s="42"/>
      <c r="F42" s="42"/>
      <c r="G42" s="42"/>
      <c r="H42" s="42"/>
      <c r="I42" s="42"/>
      <c r="J42" s="42"/>
      <c r="K42" s="42"/>
      <c r="L42" s="42"/>
      <c r="M42" s="42"/>
      <c r="N42" s="43"/>
      <c r="O42" s="1365"/>
    </row>
    <row r="43" spans="1:15" s="9" customFormat="1" ht="11.5">
      <c r="A43" s="39"/>
      <c r="B43" s="42"/>
      <c r="C43" s="42"/>
      <c r="D43" s="42"/>
      <c r="E43" s="42"/>
      <c r="F43" s="42"/>
      <c r="G43" s="42"/>
      <c r="H43" s="42"/>
      <c r="I43" s="42"/>
      <c r="J43" s="42"/>
      <c r="K43" s="42"/>
      <c r="L43" s="42"/>
      <c r="M43" s="42"/>
      <c r="N43" s="43"/>
      <c r="O43" s="1365"/>
    </row>
    <row r="44" spans="1:15" s="9" customFormat="1" ht="11.5">
      <c r="A44" s="39"/>
      <c r="B44" s="42"/>
      <c r="C44" s="42"/>
      <c r="D44" s="42"/>
      <c r="E44" s="42"/>
      <c r="F44" s="42"/>
      <c r="G44" s="42"/>
      <c r="H44" s="42"/>
      <c r="I44" s="42"/>
      <c r="J44" s="42"/>
      <c r="K44" s="42"/>
      <c r="L44" s="42"/>
      <c r="M44" s="42"/>
      <c r="N44" s="43"/>
      <c r="O44" s="1365"/>
    </row>
    <row r="45" spans="1:15" s="9" customFormat="1" ht="11.5">
      <c r="A45" s="39"/>
      <c r="B45" s="42"/>
      <c r="C45" s="42"/>
      <c r="D45" s="42"/>
      <c r="E45" s="42"/>
      <c r="F45" s="42"/>
      <c r="G45" s="42"/>
      <c r="H45" s="42"/>
      <c r="I45" s="42"/>
      <c r="J45" s="42"/>
      <c r="K45" s="42"/>
      <c r="L45" s="42"/>
      <c r="M45" s="42"/>
      <c r="N45" s="43"/>
      <c r="O45" s="1365"/>
    </row>
    <row r="46" spans="1:15" s="9" customFormat="1" ht="11.5">
      <c r="A46" s="39"/>
      <c r="B46" s="58"/>
      <c r="C46" s="42"/>
      <c r="D46" s="42"/>
      <c r="E46" s="42"/>
      <c r="F46" s="42"/>
      <c r="G46" s="42"/>
      <c r="H46" s="42"/>
      <c r="I46" s="42"/>
      <c r="J46" s="42"/>
      <c r="K46" s="42"/>
      <c r="L46" s="42"/>
      <c r="M46" s="42"/>
      <c r="N46" s="43"/>
      <c r="O46" s="1365"/>
    </row>
    <row r="47" spans="1:15" s="9" customFormat="1" ht="11.5">
      <c r="A47" s="39"/>
      <c r="B47" s="42"/>
      <c r="C47" s="42"/>
      <c r="D47" s="42"/>
      <c r="E47" s="42"/>
      <c r="F47" s="42"/>
      <c r="G47" s="42"/>
      <c r="H47" s="42"/>
      <c r="I47" s="42"/>
      <c r="J47" s="42"/>
      <c r="K47" s="42"/>
      <c r="L47" s="42"/>
      <c r="M47" s="42"/>
      <c r="N47" s="43"/>
      <c r="O47" s="1365"/>
    </row>
    <row r="48" spans="1:15" s="9" customFormat="1" ht="11.5">
      <c r="A48" s="39"/>
      <c r="B48" s="42"/>
      <c r="C48" s="42"/>
      <c r="D48" s="42"/>
      <c r="E48" s="42"/>
      <c r="F48" s="42"/>
      <c r="G48" s="42"/>
      <c r="H48" s="42"/>
      <c r="I48" s="66"/>
      <c r="J48" s="42"/>
      <c r="K48" s="42"/>
      <c r="L48" s="42"/>
      <c r="M48" s="42"/>
      <c r="N48" s="43"/>
      <c r="O48" s="1365"/>
    </row>
    <row r="49" spans="1:15" s="9" customFormat="1" ht="11.5">
      <c r="A49" s="39"/>
      <c r="B49" s="42"/>
      <c r="C49" s="42"/>
      <c r="D49" s="42"/>
      <c r="E49" s="42"/>
      <c r="F49" s="42"/>
      <c r="G49" s="42"/>
      <c r="H49" s="42"/>
      <c r="I49" s="66"/>
      <c r="J49" s="42"/>
      <c r="K49" s="42"/>
      <c r="L49" s="42"/>
      <c r="M49" s="42"/>
      <c r="N49" s="43"/>
      <c r="O49" s="1365"/>
    </row>
    <row r="50" spans="1:15" s="9" customFormat="1" ht="11.5">
      <c r="A50" s="39"/>
      <c r="B50" s="58"/>
      <c r="C50" s="42"/>
      <c r="D50" s="42"/>
      <c r="E50" s="42"/>
      <c r="F50" s="42"/>
      <c r="G50" s="42"/>
      <c r="H50" s="42"/>
      <c r="I50" s="66"/>
      <c r="J50" s="42"/>
      <c r="K50" s="42"/>
      <c r="L50" s="42"/>
      <c r="M50" s="42"/>
      <c r="N50" s="43"/>
      <c r="O50" s="1365"/>
    </row>
    <row r="51" spans="1:15" s="9" customFormat="1" ht="11.5">
      <c r="A51" s="39"/>
      <c r="B51" s="42"/>
      <c r="C51" s="42"/>
      <c r="D51" s="42"/>
      <c r="E51" s="42"/>
      <c r="F51" s="42"/>
      <c r="G51" s="42"/>
      <c r="H51" s="42"/>
      <c r="I51" s="66"/>
      <c r="J51" s="42"/>
      <c r="K51" s="42"/>
      <c r="L51" s="42"/>
      <c r="M51" s="42"/>
      <c r="N51" s="43"/>
      <c r="O51" s="1365"/>
    </row>
    <row r="52" spans="1:15" s="9" customFormat="1" ht="11.5">
      <c r="A52" s="46"/>
      <c r="B52" s="19"/>
      <c r="C52" s="20"/>
      <c r="D52" s="20"/>
      <c r="E52" s="19"/>
      <c r="F52" s="23"/>
      <c r="G52" s="23"/>
      <c r="H52" s="55"/>
      <c r="I52" s="66"/>
      <c r="J52" s="56"/>
      <c r="K52" s="33"/>
      <c r="L52" s="33"/>
      <c r="M52" s="33"/>
      <c r="N52" s="61"/>
      <c r="O52" s="61"/>
    </row>
    <row r="53" spans="1:15" s="9" customFormat="1" ht="11.5">
      <c r="A53" s="39"/>
      <c r="B53" s="42"/>
      <c r="C53" s="42"/>
      <c r="D53" s="42"/>
      <c r="E53" s="42"/>
      <c r="F53" s="42"/>
      <c r="G53" s="42"/>
      <c r="H53" s="42"/>
      <c r="I53" s="66"/>
      <c r="J53" s="42"/>
      <c r="K53" s="42"/>
      <c r="L53" s="42"/>
      <c r="M53" s="42"/>
      <c r="N53" s="43"/>
      <c r="O53" s="1365"/>
    </row>
    <row r="54" spans="1:15" s="9" customFormat="1" ht="11.5">
      <c r="A54" s="39"/>
      <c r="B54" s="42"/>
      <c r="C54" s="42"/>
      <c r="D54" s="42"/>
      <c r="E54" s="42"/>
      <c r="F54" s="42"/>
      <c r="G54" s="42"/>
      <c r="H54" s="42"/>
      <c r="I54" s="66"/>
      <c r="J54" s="42"/>
      <c r="K54" s="42"/>
      <c r="L54" s="42"/>
      <c r="M54" s="42"/>
      <c r="N54" s="43"/>
      <c r="O54" s="1365"/>
    </row>
    <row r="55" spans="1:15" s="9" customFormat="1" ht="11.5">
      <c r="A55" s="18"/>
      <c r="B55" s="33"/>
      <c r="C55" s="33"/>
      <c r="D55" s="33"/>
      <c r="E55" s="33"/>
      <c r="F55" s="33"/>
      <c r="G55" s="33"/>
      <c r="H55" s="33"/>
      <c r="I55" s="66"/>
      <c r="J55" s="33"/>
      <c r="K55" s="33"/>
      <c r="L55" s="33"/>
      <c r="M55" s="33"/>
      <c r="N55" s="43"/>
      <c r="O55" s="1365"/>
    </row>
    <row r="56" spans="1:15" s="9" customFormat="1" ht="11.5">
      <c r="A56" s="39"/>
      <c r="B56" s="42"/>
      <c r="C56" s="42"/>
      <c r="D56" s="42"/>
      <c r="E56" s="42"/>
      <c r="F56" s="42"/>
      <c r="G56" s="42"/>
      <c r="H56" s="42"/>
      <c r="I56" s="42"/>
      <c r="J56" s="42"/>
      <c r="K56" s="42"/>
      <c r="L56" s="42"/>
      <c r="M56" s="42"/>
      <c r="N56" s="43"/>
      <c r="O56" s="1365"/>
    </row>
    <row r="57" spans="1:15" s="4" customFormat="1" ht="11.5">
      <c r="A57" s="79"/>
      <c r="B57" s="80"/>
      <c r="C57" s="80"/>
      <c r="D57" s="80"/>
      <c r="E57" s="80"/>
      <c r="F57" s="80"/>
      <c r="G57" s="80"/>
      <c r="H57" s="80"/>
      <c r="I57" s="80"/>
      <c r="J57" s="80"/>
      <c r="K57" s="80"/>
      <c r="L57" s="80"/>
      <c r="M57" s="80"/>
      <c r="N57" s="81"/>
      <c r="O57" s="81"/>
    </row>
    <row r="58" spans="1:15" s="4" customFormat="1" ht="11.5">
      <c r="A58" s="79"/>
      <c r="B58" s="80"/>
      <c r="C58" s="80"/>
      <c r="D58" s="80"/>
      <c r="E58" s="80"/>
      <c r="F58" s="80"/>
      <c r="G58" s="80"/>
      <c r="H58" s="80"/>
      <c r="I58" s="80"/>
      <c r="J58" s="80"/>
      <c r="K58" s="80"/>
      <c r="L58" s="80"/>
      <c r="M58" s="80"/>
      <c r="N58" s="81"/>
      <c r="O58" s="81"/>
    </row>
    <row r="59" spans="1:15" s="4" customFormat="1" ht="28.5" customHeight="1">
      <c r="A59" s="1669"/>
      <c r="B59" s="1670"/>
      <c r="C59" s="1670"/>
      <c r="D59" s="1670"/>
      <c r="E59" s="1670"/>
      <c r="F59" s="1670"/>
      <c r="G59" s="1670"/>
      <c r="H59" s="1670"/>
      <c r="I59" s="1670"/>
      <c r="J59" s="1670"/>
      <c r="K59" s="1670"/>
      <c r="L59" s="1670"/>
      <c r="M59" s="1670"/>
      <c r="N59" s="1670"/>
      <c r="O59" s="1364"/>
    </row>
    <row r="60" spans="1:15" s="4" customFormat="1" ht="11.5">
      <c r="A60" s="79"/>
      <c r="B60" s="80"/>
      <c r="C60" s="80"/>
      <c r="D60" s="80"/>
      <c r="E60" s="80"/>
      <c r="F60" s="80"/>
      <c r="G60" s="80"/>
      <c r="H60" s="80"/>
      <c r="I60" s="80"/>
      <c r="J60" s="80"/>
      <c r="K60" s="80"/>
      <c r="L60" s="80"/>
      <c r="M60" s="80"/>
      <c r="N60" s="81"/>
      <c r="O60" s="81"/>
    </row>
    <row r="61" spans="1:15" s="4" customFormat="1" ht="11.5">
      <c r="A61" s="79"/>
      <c r="B61" s="80"/>
      <c r="C61" s="80"/>
      <c r="D61" s="80"/>
      <c r="E61" s="80"/>
      <c r="F61" s="80"/>
      <c r="G61" s="80"/>
      <c r="H61" s="80"/>
      <c r="I61" s="80"/>
      <c r="J61" s="80"/>
      <c r="K61" s="80"/>
      <c r="L61" s="80"/>
      <c r="M61" s="80"/>
      <c r="N61" s="81"/>
      <c r="O61" s="81"/>
    </row>
    <row r="62" spans="1:15" s="4" customFormat="1" ht="11.5">
      <c r="A62" s="79"/>
      <c r="B62" s="80"/>
      <c r="C62" s="80"/>
      <c r="D62" s="80"/>
      <c r="E62" s="80"/>
      <c r="F62" s="80"/>
      <c r="G62" s="80"/>
      <c r="H62" s="80"/>
      <c r="I62" s="80"/>
      <c r="J62" s="80"/>
      <c r="K62" s="80"/>
      <c r="L62" s="80"/>
      <c r="M62" s="80"/>
      <c r="N62" s="81"/>
      <c r="O62" s="81"/>
    </row>
    <row r="63" spans="1:15" s="4" customFormat="1" ht="11.5">
      <c r="A63" s="79"/>
      <c r="B63" s="80"/>
      <c r="C63" s="80"/>
      <c r="D63" s="80"/>
      <c r="E63" s="80"/>
      <c r="F63" s="80"/>
      <c r="G63" s="80"/>
      <c r="H63" s="80"/>
      <c r="I63" s="80"/>
      <c r="J63" s="80"/>
      <c r="K63" s="80"/>
      <c r="L63" s="80"/>
      <c r="M63" s="80"/>
      <c r="N63" s="81"/>
      <c r="O63" s="81"/>
    </row>
    <row r="64" spans="1:15" s="4" customFormat="1" ht="11.5">
      <c r="A64" s="79"/>
      <c r="B64" s="80"/>
      <c r="C64" s="80"/>
      <c r="D64" s="80"/>
      <c r="E64" s="80"/>
      <c r="F64" s="80"/>
      <c r="G64" s="80"/>
      <c r="H64" s="80"/>
      <c r="I64" s="80"/>
      <c r="J64" s="80"/>
      <c r="K64" s="80"/>
      <c r="L64" s="80"/>
      <c r="M64" s="80"/>
      <c r="N64" s="81"/>
      <c r="O64" s="81"/>
    </row>
    <row r="65" spans="1:15" s="4" customFormat="1" ht="11.5">
      <c r="A65" s="79"/>
      <c r="B65" s="80"/>
      <c r="C65" s="80"/>
      <c r="D65" s="80"/>
      <c r="E65" s="80"/>
      <c r="F65" s="80"/>
      <c r="G65" s="80"/>
      <c r="H65" s="80"/>
      <c r="I65" s="80"/>
      <c r="J65" s="80"/>
      <c r="K65" s="80"/>
      <c r="L65" s="80"/>
      <c r="M65" s="80"/>
      <c r="N65" s="81"/>
      <c r="O65" s="81"/>
    </row>
    <row r="66" spans="1:15" s="4" customFormat="1" ht="11.5">
      <c r="A66" s="79"/>
      <c r="B66" s="80"/>
      <c r="C66" s="80"/>
      <c r="D66" s="80"/>
      <c r="E66" s="80"/>
      <c r="F66" s="80"/>
      <c r="G66" s="80"/>
      <c r="H66" s="80"/>
      <c r="I66" s="80"/>
      <c r="J66" s="80"/>
      <c r="K66" s="80"/>
      <c r="L66" s="80"/>
      <c r="M66" s="80"/>
      <c r="N66" s="81"/>
      <c r="O66" s="81"/>
    </row>
    <row r="67" spans="1:15" s="4" customFormat="1" ht="11.5">
      <c r="A67" s="79"/>
      <c r="B67" s="80"/>
      <c r="C67" s="80"/>
      <c r="D67" s="80"/>
      <c r="E67" s="80"/>
      <c r="F67" s="80"/>
      <c r="G67" s="80"/>
      <c r="H67" s="80"/>
      <c r="I67" s="80"/>
      <c r="J67" s="80"/>
      <c r="K67" s="80"/>
      <c r="L67" s="80"/>
      <c r="M67" s="80"/>
      <c r="N67" s="81"/>
      <c r="O67" s="81"/>
    </row>
    <row r="68" spans="1:15" s="4" customFormat="1" ht="11.5">
      <c r="A68" s="79"/>
      <c r="B68" s="80"/>
      <c r="C68" s="80"/>
      <c r="D68" s="80"/>
      <c r="E68" s="80"/>
      <c r="F68" s="80"/>
      <c r="G68" s="80"/>
      <c r="H68" s="80"/>
      <c r="I68" s="80"/>
      <c r="J68" s="80"/>
      <c r="K68" s="80"/>
      <c r="L68" s="80"/>
      <c r="M68" s="80"/>
      <c r="N68" s="81"/>
      <c r="O68" s="81"/>
    </row>
    <row r="69" spans="1:15" s="4" customFormat="1" ht="11.5">
      <c r="A69" s="79"/>
      <c r="B69" s="80"/>
      <c r="C69" s="80"/>
      <c r="D69" s="80"/>
      <c r="E69" s="80"/>
      <c r="F69" s="80"/>
      <c r="G69" s="80"/>
      <c r="H69" s="80"/>
      <c r="I69" s="80"/>
      <c r="J69" s="80"/>
      <c r="K69" s="80"/>
      <c r="L69" s="80"/>
      <c r="M69" s="80"/>
      <c r="N69" s="81"/>
      <c r="O69" s="81"/>
    </row>
    <row r="70" spans="1:15" s="4" customFormat="1" ht="11.5">
      <c r="A70" s="79"/>
      <c r="B70" s="80"/>
      <c r="C70" s="80"/>
      <c r="D70" s="80"/>
      <c r="E70" s="80"/>
      <c r="F70" s="80"/>
      <c r="G70" s="80"/>
      <c r="H70" s="80"/>
      <c r="I70" s="80"/>
      <c r="J70" s="80"/>
      <c r="K70" s="80"/>
      <c r="L70" s="80"/>
      <c r="M70" s="80"/>
      <c r="N70" s="81"/>
      <c r="O70" s="81"/>
    </row>
    <row r="71" spans="1:15" s="4" customFormat="1" ht="11.5">
      <c r="A71" s="79"/>
      <c r="B71" s="80"/>
      <c r="C71" s="80"/>
      <c r="D71" s="80"/>
      <c r="E71" s="80"/>
      <c r="F71" s="80"/>
      <c r="G71" s="80"/>
      <c r="H71" s="80"/>
      <c r="I71" s="80"/>
      <c r="J71" s="80"/>
      <c r="K71" s="80"/>
      <c r="L71" s="80"/>
      <c r="M71" s="80"/>
      <c r="N71" s="81"/>
      <c r="O71" s="81"/>
    </row>
    <row r="72" spans="1:15" s="4" customFormat="1" ht="11.5">
      <c r="A72" s="79"/>
      <c r="B72" s="80"/>
      <c r="C72" s="80"/>
      <c r="D72" s="80"/>
      <c r="E72" s="80"/>
      <c r="F72" s="80"/>
      <c r="G72" s="80"/>
      <c r="H72" s="80"/>
      <c r="I72" s="80"/>
      <c r="J72" s="80"/>
      <c r="K72" s="80"/>
      <c r="L72" s="80"/>
      <c r="M72" s="80"/>
      <c r="N72" s="81"/>
      <c r="O72" s="81"/>
    </row>
    <row r="73" spans="1:15" s="4" customFormat="1" ht="11.5">
      <c r="A73" s="79"/>
      <c r="B73" s="80"/>
      <c r="C73" s="80"/>
      <c r="D73" s="80"/>
      <c r="E73" s="80"/>
      <c r="F73" s="80"/>
      <c r="G73" s="80"/>
      <c r="H73" s="80"/>
      <c r="I73" s="80"/>
      <c r="J73" s="80"/>
      <c r="K73" s="80"/>
      <c r="L73" s="80"/>
      <c r="M73" s="80"/>
      <c r="N73" s="81"/>
      <c r="O73" s="81"/>
    </row>
    <row r="74" spans="1:15" s="4" customFormat="1" ht="11.5">
      <c r="A74" s="79"/>
      <c r="B74" s="80"/>
      <c r="C74" s="80"/>
      <c r="D74" s="80"/>
      <c r="E74" s="80"/>
      <c r="F74" s="80"/>
      <c r="G74" s="80"/>
      <c r="H74" s="80"/>
      <c r="I74" s="80"/>
      <c r="J74" s="80"/>
      <c r="K74" s="80"/>
      <c r="L74" s="80"/>
      <c r="M74" s="80"/>
      <c r="N74" s="81"/>
      <c r="O74" s="81"/>
    </row>
    <row r="75" spans="1:15" s="4" customFormat="1" ht="11.5">
      <c r="A75" s="79"/>
      <c r="B75" s="80"/>
      <c r="C75" s="80"/>
      <c r="D75" s="80"/>
      <c r="E75" s="80"/>
      <c r="F75" s="80"/>
      <c r="G75" s="80"/>
      <c r="H75" s="80"/>
      <c r="I75" s="80"/>
      <c r="J75" s="80"/>
      <c r="K75" s="80"/>
      <c r="L75" s="80"/>
      <c r="M75" s="80"/>
      <c r="N75" s="81"/>
      <c r="O75" s="81"/>
    </row>
    <row r="76" spans="1:15" s="4" customFormat="1" ht="11.5">
      <c r="A76" s="79"/>
      <c r="B76" s="80"/>
      <c r="C76" s="80"/>
      <c r="D76" s="80"/>
      <c r="E76" s="80"/>
      <c r="F76" s="80"/>
      <c r="G76" s="80"/>
      <c r="H76" s="80"/>
      <c r="I76" s="80"/>
      <c r="J76" s="80"/>
      <c r="K76" s="80"/>
      <c r="L76" s="80"/>
      <c r="M76" s="80"/>
      <c r="N76" s="81"/>
      <c r="O76" s="81"/>
    </row>
    <row r="77" spans="1:15" s="4" customFormat="1" ht="11.5">
      <c r="A77" s="79"/>
      <c r="B77" s="80"/>
      <c r="C77" s="80"/>
      <c r="D77" s="80"/>
      <c r="E77" s="80"/>
      <c r="F77" s="80"/>
      <c r="G77" s="80"/>
      <c r="H77" s="80"/>
      <c r="I77" s="80"/>
      <c r="J77" s="80"/>
      <c r="K77" s="80"/>
      <c r="L77" s="80"/>
      <c r="M77" s="80"/>
      <c r="N77" s="81"/>
      <c r="O77" s="81"/>
    </row>
    <row r="78" spans="1:15" s="4" customFormat="1" ht="11.5">
      <c r="A78" s="79"/>
      <c r="B78" s="80"/>
      <c r="C78" s="80"/>
      <c r="D78" s="80"/>
      <c r="E78" s="80"/>
      <c r="F78" s="80"/>
      <c r="G78" s="80"/>
      <c r="H78" s="80"/>
      <c r="I78" s="80"/>
      <c r="J78" s="80"/>
      <c r="K78" s="80"/>
      <c r="L78" s="80"/>
      <c r="M78" s="80"/>
      <c r="N78" s="81"/>
      <c r="O78" s="81"/>
    </row>
    <row r="79" spans="1:15" s="4" customFormat="1" ht="11.5">
      <c r="A79" s="79"/>
      <c r="B79" s="80"/>
      <c r="C79" s="80"/>
      <c r="D79" s="80"/>
      <c r="E79" s="80"/>
      <c r="F79" s="80"/>
      <c r="G79" s="80"/>
      <c r="H79" s="80"/>
      <c r="I79" s="80"/>
      <c r="J79" s="80"/>
      <c r="K79" s="80"/>
      <c r="L79" s="80"/>
      <c r="M79" s="80"/>
      <c r="N79" s="81"/>
      <c r="O79" s="81"/>
    </row>
    <row r="80" spans="1:15" s="4" customFormat="1" ht="11.5">
      <c r="A80" s="79"/>
      <c r="B80" s="80"/>
      <c r="C80" s="80"/>
      <c r="D80" s="80"/>
      <c r="E80" s="80"/>
      <c r="F80" s="80"/>
      <c r="G80" s="80"/>
      <c r="H80" s="80"/>
      <c r="I80" s="80"/>
      <c r="J80" s="80"/>
      <c r="K80" s="80"/>
      <c r="L80" s="80"/>
      <c r="M80" s="80"/>
      <c r="N80" s="81"/>
      <c r="O80" s="81"/>
    </row>
    <row r="81" spans="1:15" s="4" customFormat="1" ht="11.5">
      <c r="A81" s="79"/>
      <c r="B81" s="80"/>
      <c r="C81" s="80"/>
      <c r="D81" s="80"/>
      <c r="E81" s="80"/>
      <c r="F81" s="80"/>
      <c r="G81" s="80"/>
      <c r="H81" s="80"/>
      <c r="I81" s="80"/>
      <c r="J81" s="80"/>
      <c r="K81" s="80"/>
      <c r="L81" s="80"/>
      <c r="M81" s="80"/>
      <c r="N81" s="81"/>
      <c r="O81" s="81"/>
    </row>
    <row r="82" spans="1:15" s="4" customFormat="1" ht="11.5">
      <c r="A82" s="79"/>
      <c r="B82" s="80"/>
      <c r="C82" s="80"/>
      <c r="D82" s="80"/>
      <c r="E82" s="80"/>
      <c r="F82" s="80"/>
      <c r="G82" s="80"/>
      <c r="H82" s="80"/>
      <c r="I82" s="80"/>
      <c r="J82" s="80"/>
      <c r="K82" s="80"/>
      <c r="L82" s="80"/>
      <c r="M82" s="80"/>
      <c r="N82" s="81"/>
      <c r="O82" s="81"/>
    </row>
    <row r="83" spans="1:15" s="4" customFormat="1" ht="11.5">
      <c r="A83" s="79"/>
      <c r="B83" s="80"/>
      <c r="C83" s="80"/>
      <c r="D83" s="80"/>
      <c r="E83" s="80"/>
      <c r="F83" s="80"/>
      <c r="G83" s="80"/>
      <c r="H83" s="80"/>
      <c r="I83" s="80"/>
      <c r="J83" s="80"/>
      <c r="K83" s="80"/>
      <c r="L83" s="80"/>
      <c r="M83" s="80"/>
      <c r="N83" s="81"/>
      <c r="O83" s="81"/>
    </row>
    <row r="84" spans="1:15" s="4" customFormat="1" ht="11.5">
      <c r="A84" s="79"/>
      <c r="B84" s="80"/>
      <c r="C84" s="80"/>
      <c r="D84" s="80"/>
      <c r="E84" s="80"/>
      <c r="F84" s="80"/>
      <c r="G84" s="80"/>
      <c r="H84" s="80"/>
      <c r="I84" s="80"/>
      <c r="J84" s="80"/>
      <c r="K84" s="80"/>
      <c r="L84" s="80"/>
      <c r="M84" s="80"/>
      <c r="N84" s="81"/>
      <c r="O84" s="81"/>
    </row>
    <row r="85" spans="1:15" s="4" customFormat="1" ht="11.5">
      <c r="A85" s="79"/>
      <c r="B85" s="80"/>
      <c r="C85" s="80"/>
      <c r="D85" s="80"/>
      <c r="E85" s="80"/>
      <c r="F85" s="80"/>
      <c r="G85" s="80"/>
      <c r="H85" s="80"/>
      <c r="I85" s="80"/>
      <c r="J85" s="80"/>
      <c r="K85" s="80"/>
      <c r="L85" s="80"/>
      <c r="M85" s="80"/>
      <c r="N85" s="81"/>
      <c r="O85" s="81"/>
    </row>
    <row r="86" spans="1:15" s="4" customFormat="1" ht="11.5">
      <c r="A86" s="79"/>
      <c r="B86" s="80"/>
      <c r="C86" s="80"/>
      <c r="D86" s="80"/>
      <c r="E86" s="80"/>
      <c r="F86" s="80"/>
      <c r="G86" s="80"/>
      <c r="H86" s="80"/>
      <c r="I86" s="80"/>
      <c r="J86" s="80"/>
      <c r="K86" s="80"/>
      <c r="L86" s="80"/>
      <c r="M86" s="80"/>
      <c r="N86" s="81"/>
      <c r="O86" s="81"/>
    </row>
    <row r="87" spans="1:15" s="4" customFormat="1" ht="11.5">
      <c r="A87" s="79"/>
      <c r="B87" s="80"/>
      <c r="C87" s="80"/>
      <c r="D87" s="80"/>
      <c r="E87" s="80"/>
      <c r="F87" s="80"/>
      <c r="G87" s="80"/>
      <c r="H87" s="80"/>
      <c r="I87" s="80"/>
      <c r="J87" s="80"/>
      <c r="K87" s="80"/>
      <c r="L87" s="80"/>
      <c r="M87" s="80"/>
      <c r="N87" s="81"/>
      <c r="O87" s="81"/>
    </row>
    <row r="88" spans="1:15" s="4" customFormat="1" ht="11.5">
      <c r="A88" s="79"/>
      <c r="B88" s="80"/>
      <c r="C88" s="80"/>
      <c r="D88" s="80"/>
      <c r="E88" s="80"/>
      <c r="F88" s="80"/>
      <c r="G88" s="80"/>
      <c r="H88" s="80"/>
      <c r="I88" s="80"/>
      <c r="J88" s="80"/>
      <c r="K88" s="80"/>
      <c r="L88" s="80"/>
      <c r="M88" s="80"/>
      <c r="N88" s="81"/>
      <c r="O88" s="81"/>
    </row>
    <row r="89" spans="1:15" s="4" customFormat="1" ht="11.5">
      <c r="A89" s="79"/>
      <c r="B89" s="80"/>
      <c r="C89" s="80"/>
      <c r="D89" s="80"/>
      <c r="E89" s="80"/>
      <c r="F89" s="80"/>
      <c r="G89" s="80"/>
      <c r="H89" s="80"/>
      <c r="I89" s="80"/>
      <c r="J89" s="80"/>
      <c r="K89" s="80"/>
      <c r="L89" s="80"/>
      <c r="M89" s="80"/>
      <c r="N89" s="81"/>
      <c r="O89" s="81"/>
    </row>
    <row r="90" spans="1:15" s="4" customFormat="1" ht="11.5">
      <c r="A90" s="79"/>
      <c r="B90" s="80"/>
      <c r="C90" s="80"/>
      <c r="D90" s="80"/>
      <c r="E90" s="80"/>
      <c r="F90" s="80"/>
      <c r="G90" s="80"/>
      <c r="H90" s="80"/>
      <c r="I90" s="80"/>
      <c r="J90" s="80"/>
      <c r="K90" s="80"/>
      <c r="L90" s="80"/>
      <c r="M90" s="80"/>
      <c r="N90" s="81"/>
      <c r="O90" s="81"/>
    </row>
    <row r="91" spans="1:15" s="4" customFormat="1" ht="11.5">
      <c r="A91" s="79"/>
      <c r="B91" s="80"/>
      <c r="C91" s="80"/>
      <c r="D91" s="80"/>
      <c r="E91" s="80"/>
      <c r="F91" s="80"/>
      <c r="G91" s="80"/>
      <c r="H91" s="80"/>
      <c r="I91" s="80"/>
      <c r="J91" s="80"/>
      <c r="K91" s="80"/>
      <c r="L91" s="80"/>
      <c r="M91" s="80"/>
      <c r="N91" s="81"/>
      <c r="O91" s="81"/>
    </row>
    <row r="92" spans="1:15" s="4" customFormat="1" ht="11.5">
      <c r="A92" s="79"/>
      <c r="B92" s="80"/>
      <c r="C92" s="80"/>
      <c r="D92" s="80"/>
      <c r="E92" s="80"/>
      <c r="F92" s="80"/>
      <c r="G92" s="80"/>
      <c r="H92" s="80"/>
      <c r="I92" s="80"/>
      <c r="J92" s="80"/>
      <c r="K92" s="80"/>
      <c r="L92" s="80"/>
      <c r="M92" s="80"/>
      <c r="N92" s="81"/>
      <c r="O92" s="81"/>
    </row>
    <row r="93" spans="1:15" s="4" customFormat="1" ht="11.5">
      <c r="A93" s="79"/>
      <c r="B93" s="80"/>
      <c r="C93" s="80"/>
      <c r="D93" s="80"/>
      <c r="E93" s="80"/>
      <c r="F93" s="80"/>
      <c r="G93" s="80"/>
      <c r="H93" s="80"/>
      <c r="I93" s="80"/>
      <c r="J93" s="80"/>
      <c r="K93" s="80"/>
      <c r="L93" s="80"/>
      <c r="M93" s="80"/>
      <c r="N93" s="81"/>
      <c r="O93" s="81"/>
    </row>
    <row r="94" spans="1:15" s="4" customFormat="1" ht="11.5">
      <c r="A94" s="79"/>
      <c r="B94" s="80"/>
      <c r="C94" s="80"/>
      <c r="D94" s="80"/>
      <c r="E94" s="80"/>
      <c r="F94" s="80"/>
      <c r="G94" s="80"/>
      <c r="H94" s="80"/>
      <c r="I94" s="80"/>
      <c r="J94" s="80"/>
      <c r="K94" s="80"/>
      <c r="L94" s="80"/>
      <c r="M94" s="80"/>
      <c r="N94" s="81"/>
      <c r="O94" s="81"/>
    </row>
    <row r="95" spans="1:15" s="4" customFormat="1" ht="11.5">
      <c r="A95" s="79"/>
      <c r="B95" s="80"/>
      <c r="C95" s="80"/>
      <c r="D95" s="80"/>
      <c r="E95" s="80"/>
      <c r="F95" s="80"/>
      <c r="G95" s="80"/>
      <c r="H95" s="80"/>
      <c r="I95" s="80"/>
      <c r="J95" s="80"/>
      <c r="K95" s="80"/>
      <c r="L95" s="80"/>
      <c r="M95" s="80"/>
      <c r="N95" s="81"/>
      <c r="O95" s="81"/>
    </row>
    <row r="96" spans="1:15" s="4" customFormat="1" ht="11.5">
      <c r="A96" s="79"/>
      <c r="B96" s="80"/>
      <c r="C96" s="80"/>
      <c r="D96" s="80"/>
      <c r="E96" s="80"/>
      <c r="F96" s="80"/>
      <c r="G96" s="80"/>
      <c r="H96" s="80"/>
      <c r="I96" s="80"/>
      <c r="J96" s="80"/>
      <c r="K96" s="80"/>
      <c r="L96" s="80"/>
      <c r="M96" s="80"/>
      <c r="N96" s="81"/>
      <c r="O96" s="81"/>
    </row>
    <row r="97" spans="1:15" s="4" customFormat="1" ht="11.5">
      <c r="A97" s="79"/>
      <c r="B97" s="80"/>
      <c r="C97" s="80"/>
      <c r="D97" s="80"/>
      <c r="E97" s="80"/>
      <c r="F97" s="80"/>
      <c r="G97" s="80"/>
      <c r="H97" s="80"/>
      <c r="I97" s="80"/>
      <c r="J97" s="80"/>
      <c r="K97" s="80"/>
      <c r="L97" s="80"/>
      <c r="M97" s="80"/>
      <c r="N97" s="81"/>
      <c r="O97" s="81"/>
    </row>
    <row r="98" spans="1:15" s="4" customFormat="1" ht="11.5">
      <c r="A98" s="79"/>
      <c r="B98" s="80"/>
      <c r="C98" s="80"/>
      <c r="D98" s="80"/>
      <c r="E98" s="80"/>
      <c r="F98" s="80"/>
      <c r="G98" s="80"/>
      <c r="H98" s="80"/>
      <c r="I98" s="80"/>
      <c r="J98" s="80"/>
      <c r="K98" s="80"/>
      <c r="L98" s="80"/>
      <c r="M98" s="80"/>
      <c r="N98" s="81"/>
      <c r="O98" s="81"/>
    </row>
    <row r="99" spans="1:15" s="4" customFormat="1" ht="11.5">
      <c r="A99" s="79"/>
      <c r="B99" s="80"/>
      <c r="C99" s="80"/>
      <c r="D99" s="80"/>
      <c r="E99" s="80"/>
      <c r="F99" s="80"/>
      <c r="G99" s="80"/>
      <c r="H99" s="80"/>
      <c r="I99" s="80"/>
      <c r="J99" s="80"/>
      <c r="K99" s="80"/>
      <c r="L99" s="80"/>
      <c r="M99" s="80"/>
      <c r="N99" s="81"/>
      <c r="O99" s="81"/>
    </row>
    <row r="100" spans="1:15" s="4" customFormat="1" ht="11.5">
      <c r="A100" s="79"/>
      <c r="B100" s="80"/>
      <c r="C100" s="80"/>
      <c r="D100" s="80"/>
      <c r="E100" s="80"/>
      <c r="F100" s="80"/>
      <c r="G100" s="80"/>
      <c r="H100" s="80"/>
      <c r="I100" s="80"/>
      <c r="J100" s="80"/>
      <c r="K100" s="80"/>
      <c r="L100" s="80"/>
      <c r="M100" s="80"/>
      <c r="N100" s="81"/>
      <c r="O100" s="81"/>
    </row>
    <row r="101" spans="1:15" s="4" customFormat="1" ht="11.5">
      <c r="A101" s="79"/>
      <c r="B101" s="80"/>
      <c r="C101" s="80"/>
      <c r="D101" s="80"/>
      <c r="E101" s="80"/>
      <c r="F101" s="80"/>
      <c r="G101" s="80"/>
      <c r="H101" s="80"/>
      <c r="I101" s="80"/>
      <c r="J101" s="80"/>
      <c r="K101" s="80"/>
      <c r="L101" s="80"/>
      <c r="M101" s="80"/>
      <c r="N101" s="81"/>
      <c r="O101" s="81"/>
    </row>
    <row r="102" spans="1:15" s="4" customFormat="1" ht="11.5">
      <c r="B102" s="35"/>
      <c r="C102" s="35"/>
      <c r="D102" s="35"/>
      <c r="E102" s="35"/>
      <c r="F102" s="35"/>
      <c r="G102" s="35"/>
      <c r="H102" s="35"/>
      <c r="I102" s="35"/>
      <c r="J102" s="35"/>
      <c r="K102" s="35"/>
      <c r="L102" s="35"/>
      <c r="M102" s="35"/>
      <c r="N102" s="38"/>
      <c r="O102" s="38"/>
    </row>
    <row r="103" spans="1:15" s="4" customFormat="1" ht="11.5">
      <c r="B103" s="35"/>
      <c r="C103" s="35"/>
      <c r="D103" s="35"/>
      <c r="E103" s="35"/>
      <c r="F103" s="35"/>
      <c r="G103" s="35"/>
      <c r="H103" s="35"/>
      <c r="I103" s="35"/>
      <c r="J103" s="35"/>
      <c r="K103" s="35"/>
      <c r="L103" s="35"/>
      <c r="M103" s="35"/>
      <c r="N103" s="38"/>
      <c r="O103" s="38"/>
    </row>
    <row r="104" spans="1:15" s="4" customFormat="1" ht="11.5">
      <c r="B104" s="35"/>
      <c r="C104" s="35"/>
      <c r="D104" s="35"/>
      <c r="E104" s="35"/>
      <c r="F104" s="35"/>
      <c r="G104" s="35"/>
      <c r="H104" s="35"/>
      <c r="I104" s="35"/>
      <c r="J104" s="35"/>
      <c r="K104" s="35"/>
      <c r="L104" s="35"/>
      <c r="M104" s="35"/>
      <c r="N104" s="38"/>
      <c r="O104" s="38"/>
    </row>
    <row r="105" spans="1:15" s="4" customFormat="1" ht="11.5">
      <c r="B105" s="35"/>
      <c r="C105" s="35"/>
      <c r="D105" s="35"/>
      <c r="E105" s="35"/>
      <c r="F105" s="35"/>
      <c r="G105" s="35"/>
      <c r="H105" s="35"/>
      <c r="I105" s="35"/>
      <c r="J105" s="35"/>
      <c r="K105" s="35"/>
      <c r="L105" s="35"/>
      <c r="M105" s="35"/>
      <c r="N105" s="38"/>
      <c r="O105" s="38"/>
    </row>
    <row r="106" spans="1:15" s="4" customFormat="1" ht="11.5">
      <c r="B106" s="35"/>
      <c r="C106" s="35"/>
      <c r="D106" s="35"/>
      <c r="E106" s="35"/>
      <c r="F106" s="35"/>
      <c r="G106" s="35"/>
      <c r="H106" s="35"/>
      <c r="I106" s="35"/>
      <c r="J106" s="35"/>
      <c r="K106" s="35"/>
      <c r="L106" s="35"/>
      <c r="M106" s="35"/>
      <c r="N106" s="38"/>
      <c r="O106" s="38"/>
    </row>
    <row r="107" spans="1:15" s="4" customFormat="1" ht="11.5">
      <c r="B107" s="35"/>
      <c r="C107" s="35"/>
      <c r="D107" s="35"/>
      <c r="E107" s="35"/>
      <c r="F107" s="35"/>
      <c r="G107" s="35"/>
      <c r="H107" s="35"/>
      <c r="I107" s="35"/>
      <c r="J107" s="35"/>
      <c r="K107" s="35"/>
      <c r="L107" s="35"/>
      <c r="M107" s="35"/>
      <c r="N107" s="38"/>
      <c r="O107" s="38"/>
    </row>
    <row r="108" spans="1:15" s="4" customFormat="1" ht="11.5">
      <c r="B108" s="35"/>
      <c r="C108" s="35"/>
      <c r="D108" s="35"/>
      <c r="E108" s="35"/>
      <c r="F108" s="35"/>
      <c r="G108" s="35"/>
      <c r="H108" s="35"/>
      <c r="I108" s="35"/>
      <c r="J108" s="35"/>
      <c r="K108" s="35"/>
      <c r="L108" s="35"/>
      <c r="M108" s="35"/>
      <c r="N108" s="38"/>
      <c r="O108" s="38"/>
    </row>
    <row r="109" spans="1:15" s="4" customFormat="1" ht="11.5">
      <c r="B109" s="35"/>
      <c r="C109" s="35"/>
      <c r="D109" s="35"/>
      <c r="E109" s="35"/>
      <c r="F109" s="35"/>
      <c r="G109" s="35"/>
      <c r="H109" s="35"/>
      <c r="I109" s="35"/>
      <c r="J109" s="35"/>
      <c r="K109" s="35"/>
      <c r="L109" s="35"/>
      <c r="M109" s="35"/>
      <c r="N109" s="38"/>
      <c r="O109" s="38"/>
    </row>
  </sheetData>
  <autoFilter ref="A3:A34" xr:uid="{97C3B7F4-4EDA-4F97-8F17-0DBA80B03155}"/>
  <mergeCells count="6">
    <mergeCell ref="A59:N59"/>
    <mergeCell ref="A1:N1"/>
    <mergeCell ref="A2:N2"/>
    <mergeCell ref="A35:N35"/>
    <mergeCell ref="A39:C39"/>
    <mergeCell ref="A40:C40"/>
  </mergeCells>
  <phoneticPr fontId="12" type="noConversion"/>
  <dataValidations count="1">
    <dataValidation type="list" allowBlank="1" showInputMessage="1" showErrorMessage="1" sqref="B4:M34" xr:uid="{00000000-0002-0000-1700-000000000000}">
      <formula1>"X,"</formula1>
    </dataValidation>
  </dataValidations>
  <hyperlinks>
    <hyperlink ref="D39" r:id="rId1" xr:uid="{00000000-0004-0000-1700-000000000000}"/>
    <hyperlink ref="D40" r:id="rId2" xr:uid="{00000000-0004-0000-1700-000001000000}"/>
    <hyperlink ref="A2:N2" location="Instructions!A98" display="Return to Instructions" xr:uid="{1367F092-99C2-4211-9A30-77AB2AB9355D}"/>
  </hyperlinks>
  <printOptions horizontalCentered="1"/>
  <pageMargins left="0.5" right="0.5" top="0.75" bottom="0.75" header="0.25" footer="0.25"/>
  <pageSetup paperSize="5" scale="66" fitToHeight="0" pageOrder="overThenDown" orientation="landscape" r:id="rId3"/>
  <headerFooter alignWithMargins="0">
    <oddFooter xml:space="preserve">&amp;L&amp;"Arial,Regular"NCASG Pay Practices Survey&amp;C&amp;"Arial,Regular"&amp;P of &amp;N&amp;R&amp;"Arial,Regular"Table 14-Philosophies for Keeping Ranges and Actual Pay Competitive with Market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14999847407452621"/>
    <pageSetUpPr fitToPage="1"/>
  </sheetPr>
  <dimension ref="A1:O108"/>
  <sheetViews>
    <sheetView showGridLines="0" zoomScaleNormal="100" zoomScaleSheetLayoutView="75" workbookViewId="0">
      <selection activeCell="B3" sqref="B3"/>
    </sheetView>
  </sheetViews>
  <sheetFormatPr defaultColWidth="9" defaultRowHeight="12.5"/>
  <cols>
    <col min="1" max="1" width="18.58203125" style="3" customWidth="1"/>
    <col min="2" max="2" width="22.33203125" style="3" customWidth="1"/>
    <col min="3" max="3" width="11.33203125" style="2" customWidth="1"/>
    <col min="4" max="4" width="10.33203125" style="2" customWidth="1"/>
    <col min="5" max="6" width="11.33203125" style="2" customWidth="1"/>
    <col min="7" max="7" width="10.33203125" style="2" customWidth="1"/>
    <col min="8" max="8" width="10" style="2" customWidth="1"/>
    <col min="9" max="9" width="9.83203125" style="2" customWidth="1"/>
    <col min="10" max="10" width="9.33203125" style="2" customWidth="1"/>
    <col min="11" max="11" width="11.33203125" style="2" customWidth="1"/>
    <col min="12" max="12" width="44.25" style="3" customWidth="1"/>
    <col min="13" max="16384" width="9" style="3"/>
  </cols>
  <sheetData>
    <row r="1" spans="1:15" s="122" customFormat="1" ht="45.75" customHeight="1">
      <c r="A1" s="1602" t="s">
        <v>2889</v>
      </c>
      <c r="B1" s="1602"/>
      <c r="C1" s="1618"/>
      <c r="D1" s="1618"/>
      <c r="E1" s="1618"/>
      <c r="F1" s="1618"/>
      <c r="G1" s="1618"/>
      <c r="H1" s="1618"/>
      <c r="I1" s="1618"/>
      <c r="J1" s="1618"/>
      <c r="K1" s="1618"/>
      <c r="L1" s="1672"/>
      <c r="M1" s="121"/>
      <c r="N1" s="121"/>
      <c r="O1" s="121"/>
    </row>
    <row r="2" spans="1:15" s="112" customFormat="1" ht="21.75" customHeight="1">
      <c r="A2" s="1529" t="s">
        <v>2894</v>
      </c>
      <c r="B2" s="1530"/>
      <c r="C2" s="1530"/>
      <c r="D2" s="1530"/>
      <c r="E2" s="1530"/>
      <c r="F2" s="1530"/>
      <c r="G2" s="1530"/>
      <c r="H2" s="1530"/>
      <c r="I2" s="1530"/>
      <c r="J2" s="1530"/>
      <c r="K2" s="1530"/>
      <c r="L2" s="1673"/>
      <c r="M2" s="111"/>
      <c r="N2" s="111"/>
      <c r="O2" s="111"/>
    </row>
    <row r="3" spans="1:15" s="119" customFormat="1" ht="39">
      <c r="A3" s="110" t="s">
        <v>3</v>
      </c>
      <c r="B3" s="115" t="s">
        <v>2884</v>
      </c>
      <c r="C3" s="108" t="s">
        <v>74</v>
      </c>
      <c r="D3" s="108" t="s">
        <v>75</v>
      </c>
      <c r="E3" s="108" t="s">
        <v>111</v>
      </c>
      <c r="F3" s="108" t="s">
        <v>198</v>
      </c>
      <c r="G3" s="108" t="s">
        <v>139</v>
      </c>
      <c r="H3" s="108" t="s">
        <v>138</v>
      </c>
      <c r="I3" s="108" t="s">
        <v>76</v>
      </c>
      <c r="J3" s="108" t="s">
        <v>163</v>
      </c>
      <c r="K3" s="108" t="s">
        <v>164</v>
      </c>
      <c r="L3" s="108" t="s">
        <v>69</v>
      </c>
    </row>
    <row r="4" spans="1:15" s="208" customFormat="1" ht="52">
      <c r="A4" s="990" t="s">
        <v>897</v>
      </c>
      <c r="B4" s="1371"/>
      <c r="C4" s="206"/>
      <c r="D4" s="206"/>
      <c r="E4" s="206" t="s">
        <v>21</v>
      </c>
      <c r="F4" s="206" t="s">
        <v>21</v>
      </c>
      <c r="G4" s="206"/>
      <c r="H4" s="206"/>
      <c r="I4" s="206"/>
      <c r="J4" s="206" t="s">
        <v>21</v>
      </c>
      <c r="K4" s="206" t="s">
        <v>21</v>
      </c>
      <c r="L4" s="207" t="s">
        <v>936</v>
      </c>
    </row>
    <row r="5" spans="1:15" s="10" customFormat="1" ht="13">
      <c r="A5" s="166" t="s">
        <v>302</v>
      </c>
      <c r="B5" s="166"/>
      <c r="C5" s="343" t="s">
        <v>21</v>
      </c>
      <c r="D5" s="343"/>
      <c r="E5" s="343" t="s">
        <v>21</v>
      </c>
      <c r="F5" s="343"/>
      <c r="G5" s="343" t="s">
        <v>21</v>
      </c>
      <c r="H5" s="343" t="s">
        <v>21</v>
      </c>
      <c r="I5" s="343"/>
      <c r="J5" s="343"/>
      <c r="K5" s="343"/>
      <c r="L5" s="344"/>
    </row>
    <row r="6" spans="1:15" s="208" customFormat="1" ht="52">
      <c r="A6" s="990" t="s">
        <v>398</v>
      </c>
      <c r="B6" s="1371"/>
      <c r="C6" s="206"/>
      <c r="D6" s="206"/>
      <c r="E6" s="206"/>
      <c r="F6" s="206"/>
      <c r="G6" s="206"/>
      <c r="H6" s="206"/>
      <c r="I6" s="206" t="s">
        <v>21</v>
      </c>
      <c r="J6" s="206"/>
      <c r="K6" s="206" t="s">
        <v>21</v>
      </c>
      <c r="L6" s="207" t="s">
        <v>462</v>
      </c>
    </row>
    <row r="7" spans="1:15" s="208" customFormat="1" ht="13">
      <c r="A7" s="990" t="s">
        <v>488</v>
      </c>
      <c r="B7" s="1371"/>
      <c r="C7" s="206"/>
      <c r="D7" s="206"/>
      <c r="E7" s="206" t="s">
        <v>21</v>
      </c>
      <c r="F7" s="206" t="s">
        <v>21</v>
      </c>
      <c r="G7" s="206" t="s">
        <v>21</v>
      </c>
      <c r="H7" s="206"/>
      <c r="I7" s="206"/>
      <c r="J7" s="206" t="s">
        <v>21</v>
      </c>
      <c r="K7" s="206"/>
      <c r="L7" s="207"/>
    </row>
    <row r="8" spans="1:15" s="208" customFormat="1" ht="143">
      <c r="A8" s="990" t="s">
        <v>791</v>
      </c>
      <c r="B8" s="1371"/>
      <c r="C8" s="206" t="s">
        <v>21</v>
      </c>
      <c r="D8" s="206" t="s">
        <v>21</v>
      </c>
      <c r="E8" s="206"/>
      <c r="F8" s="206"/>
      <c r="G8" s="206"/>
      <c r="H8" s="206" t="s">
        <v>21</v>
      </c>
      <c r="I8" s="206" t="s">
        <v>21</v>
      </c>
      <c r="J8" s="206" t="s">
        <v>21</v>
      </c>
      <c r="K8" s="206"/>
      <c r="L8" s="207" t="s">
        <v>1795</v>
      </c>
    </row>
    <row r="9" spans="1:15" s="208" customFormat="1" ht="13">
      <c r="A9" s="990" t="s">
        <v>1255</v>
      </c>
      <c r="B9" s="1371"/>
      <c r="C9" s="206"/>
      <c r="D9" s="206"/>
      <c r="E9" s="206" t="s">
        <v>21</v>
      </c>
      <c r="F9" s="206"/>
      <c r="G9" s="206" t="s">
        <v>21</v>
      </c>
      <c r="H9" s="206" t="s">
        <v>21</v>
      </c>
      <c r="I9" s="206"/>
      <c r="J9" s="206"/>
      <c r="K9" s="206"/>
      <c r="L9" s="207"/>
    </row>
    <row r="10" spans="1:15" s="208" customFormat="1" ht="26">
      <c r="A10" s="990" t="s">
        <v>963</v>
      </c>
      <c r="B10" s="1371"/>
      <c r="C10" s="206" t="s">
        <v>21</v>
      </c>
      <c r="D10" s="206"/>
      <c r="E10" s="206"/>
      <c r="F10" s="206"/>
      <c r="G10" s="206"/>
      <c r="H10" s="206"/>
      <c r="I10" s="206" t="s">
        <v>21</v>
      </c>
      <c r="J10" s="206"/>
      <c r="K10" s="206"/>
      <c r="L10" s="207" t="s">
        <v>970</v>
      </c>
    </row>
    <row r="11" spans="1:15" s="208" customFormat="1" ht="39">
      <c r="A11" s="990" t="s">
        <v>223</v>
      </c>
      <c r="B11" s="1371"/>
      <c r="C11" s="206"/>
      <c r="D11" s="206"/>
      <c r="E11" s="206" t="s">
        <v>21</v>
      </c>
      <c r="F11" s="206"/>
      <c r="G11" s="206"/>
      <c r="H11" s="206"/>
      <c r="I11" s="206"/>
      <c r="J11" s="206" t="s">
        <v>21</v>
      </c>
      <c r="K11" s="206"/>
      <c r="L11" s="207" t="s">
        <v>239</v>
      </c>
    </row>
    <row r="12" spans="1:15" s="208" customFormat="1" ht="13">
      <c r="A12" s="429" t="s">
        <v>1806</v>
      </c>
      <c r="B12" s="429"/>
      <c r="C12" s="206" t="s">
        <v>21</v>
      </c>
      <c r="D12" s="206" t="s">
        <v>21</v>
      </c>
      <c r="E12" s="206"/>
      <c r="F12" s="206" t="s">
        <v>21</v>
      </c>
      <c r="G12" s="206"/>
      <c r="H12" s="206"/>
      <c r="I12" s="206" t="s">
        <v>21</v>
      </c>
      <c r="J12" s="206" t="s">
        <v>21</v>
      </c>
      <c r="K12" s="206" t="s">
        <v>21</v>
      </c>
      <c r="L12" s="207"/>
    </row>
    <row r="13" spans="1:15" s="208" customFormat="1" ht="13">
      <c r="A13" s="990" t="s">
        <v>1475</v>
      </c>
      <c r="B13" s="1371"/>
      <c r="C13" s="206"/>
      <c r="D13" s="206"/>
      <c r="E13" s="206" t="s">
        <v>21</v>
      </c>
      <c r="F13" s="206"/>
      <c r="G13" s="206" t="s">
        <v>21</v>
      </c>
      <c r="H13" s="206"/>
      <c r="I13" s="206"/>
      <c r="J13" s="206"/>
      <c r="K13" s="206"/>
      <c r="L13" s="207"/>
    </row>
    <row r="14" spans="1:15" s="208" customFormat="1" ht="117">
      <c r="A14" s="990" t="s">
        <v>1807</v>
      </c>
      <c r="B14" s="1371"/>
      <c r="C14" s="206"/>
      <c r="D14" s="206"/>
      <c r="E14" s="206" t="s">
        <v>21</v>
      </c>
      <c r="F14" s="206"/>
      <c r="G14" s="206"/>
      <c r="H14" s="206"/>
      <c r="I14" s="206" t="s">
        <v>21</v>
      </c>
      <c r="J14" s="206" t="s">
        <v>21</v>
      </c>
      <c r="K14" s="206" t="s">
        <v>21</v>
      </c>
      <c r="L14" s="869" t="s">
        <v>2314</v>
      </c>
    </row>
    <row r="15" spans="1:15" s="208" customFormat="1" ht="43" customHeight="1">
      <c r="A15" s="105" t="s">
        <v>870</v>
      </c>
      <c r="B15" s="105"/>
      <c r="C15" s="206" t="s">
        <v>21</v>
      </c>
      <c r="D15" s="206"/>
      <c r="E15" s="206"/>
      <c r="F15" s="206"/>
      <c r="G15" s="206"/>
      <c r="H15" s="206"/>
      <c r="I15" s="206"/>
      <c r="J15" s="206"/>
      <c r="K15" s="206"/>
      <c r="L15" s="207"/>
    </row>
    <row r="16" spans="1:15" s="208" customFormat="1" ht="39">
      <c r="A16" s="990" t="s">
        <v>988</v>
      </c>
      <c r="B16" s="1371"/>
      <c r="C16" s="206"/>
      <c r="D16" s="206"/>
      <c r="E16" s="206"/>
      <c r="F16" s="206" t="s">
        <v>21</v>
      </c>
      <c r="G16" s="206"/>
      <c r="H16" s="206"/>
      <c r="I16" s="206"/>
      <c r="J16" s="206"/>
      <c r="K16" s="206" t="s">
        <v>21</v>
      </c>
      <c r="L16" s="207" t="s">
        <v>1218</v>
      </c>
    </row>
    <row r="17" spans="1:12" s="208" customFormat="1" ht="39">
      <c r="A17" s="990" t="s">
        <v>203</v>
      </c>
      <c r="B17" s="1371"/>
      <c r="C17" s="206"/>
      <c r="D17" s="206"/>
      <c r="E17" s="206" t="s">
        <v>21</v>
      </c>
      <c r="F17" s="206"/>
      <c r="G17" s="206" t="s">
        <v>21</v>
      </c>
      <c r="H17" s="206" t="s">
        <v>21</v>
      </c>
      <c r="I17" s="206"/>
      <c r="J17" s="206"/>
      <c r="K17" s="206"/>
      <c r="L17" s="207" t="s">
        <v>1736</v>
      </c>
    </row>
    <row r="18" spans="1:12" s="208" customFormat="1" ht="39">
      <c r="A18" s="990" t="s">
        <v>1635</v>
      </c>
      <c r="B18" s="1371"/>
      <c r="C18" s="206" t="s">
        <v>21</v>
      </c>
      <c r="D18" s="206"/>
      <c r="E18" s="206"/>
      <c r="F18" s="206"/>
      <c r="G18" s="206"/>
      <c r="H18" s="206"/>
      <c r="I18" s="206" t="s">
        <v>21</v>
      </c>
      <c r="J18" s="206"/>
      <c r="K18" s="206" t="s">
        <v>21</v>
      </c>
      <c r="L18" s="207" t="s">
        <v>1684</v>
      </c>
    </row>
    <row r="19" spans="1:12" s="208" customFormat="1" ht="13">
      <c r="A19" s="990" t="s">
        <v>708</v>
      </c>
      <c r="B19" s="1371"/>
      <c r="C19" s="206"/>
      <c r="D19" s="206"/>
      <c r="E19" s="206"/>
      <c r="F19" s="206" t="s">
        <v>21</v>
      </c>
      <c r="G19" s="206" t="s">
        <v>21</v>
      </c>
      <c r="H19" s="206"/>
      <c r="I19" s="206"/>
      <c r="J19" s="206"/>
      <c r="K19" s="206"/>
      <c r="L19" s="207"/>
    </row>
    <row r="20" spans="1:12" s="208" customFormat="1" ht="26">
      <c r="A20" s="990" t="s">
        <v>1451</v>
      </c>
      <c r="B20" s="1371"/>
      <c r="C20" s="206"/>
      <c r="D20" s="206" t="s">
        <v>21</v>
      </c>
      <c r="E20" s="206"/>
      <c r="F20" s="206" t="s">
        <v>21</v>
      </c>
      <c r="G20" s="206" t="s">
        <v>21</v>
      </c>
      <c r="H20" s="206" t="s">
        <v>21</v>
      </c>
      <c r="I20" s="206" t="s">
        <v>21</v>
      </c>
      <c r="J20" s="206" t="s">
        <v>21</v>
      </c>
      <c r="K20" s="206" t="s">
        <v>21</v>
      </c>
      <c r="L20" s="938" t="s">
        <v>1468</v>
      </c>
    </row>
    <row r="21" spans="1:12" s="208" customFormat="1" ht="26">
      <c r="A21" s="990" t="s">
        <v>1326</v>
      </c>
      <c r="B21" s="1371"/>
      <c r="C21" s="206" t="s">
        <v>21</v>
      </c>
      <c r="D21" s="206"/>
      <c r="E21" s="206" t="s">
        <v>21</v>
      </c>
      <c r="F21" s="206" t="s">
        <v>21</v>
      </c>
      <c r="G21" s="206" t="s">
        <v>21</v>
      </c>
      <c r="H21" s="206" t="s">
        <v>21</v>
      </c>
      <c r="I21" s="206" t="s">
        <v>21</v>
      </c>
      <c r="J21" s="206" t="s">
        <v>21</v>
      </c>
      <c r="K21" s="206" t="s">
        <v>21</v>
      </c>
      <c r="L21" s="207" t="s">
        <v>1356</v>
      </c>
    </row>
    <row r="22" spans="1:12" s="149" customFormat="1" ht="13">
      <c r="A22" s="274" t="s">
        <v>2486</v>
      </c>
      <c r="B22" s="274"/>
      <c r="C22" s="206" t="s">
        <v>21</v>
      </c>
      <c r="D22" s="206"/>
      <c r="E22" s="206" t="s">
        <v>21</v>
      </c>
      <c r="F22" s="206"/>
      <c r="G22" s="206"/>
      <c r="H22" s="206"/>
      <c r="I22" s="206" t="s">
        <v>21</v>
      </c>
      <c r="J22" s="206" t="s">
        <v>21</v>
      </c>
      <c r="K22" s="206"/>
      <c r="L22" s="912"/>
    </row>
    <row r="23" spans="1:12" s="208" customFormat="1" ht="52">
      <c r="A23" s="990" t="s">
        <v>618</v>
      </c>
      <c r="B23" s="1371"/>
      <c r="C23" s="206" t="s">
        <v>21</v>
      </c>
      <c r="D23" s="206"/>
      <c r="E23" s="206"/>
      <c r="F23" s="206" t="s">
        <v>21</v>
      </c>
      <c r="G23" s="206" t="s">
        <v>21</v>
      </c>
      <c r="H23" s="206" t="s">
        <v>21</v>
      </c>
      <c r="I23" s="206"/>
      <c r="J23" s="206"/>
      <c r="K23" s="206"/>
      <c r="L23" s="207" t="s">
        <v>657</v>
      </c>
    </row>
    <row r="24" spans="1:12" s="208" customFormat="1" ht="13">
      <c r="A24" s="990" t="s">
        <v>583</v>
      </c>
      <c r="B24" s="1371"/>
      <c r="C24" s="206"/>
      <c r="D24" s="206"/>
      <c r="E24" s="206" t="s">
        <v>21</v>
      </c>
      <c r="F24" s="206"/>
      <c r="G24" s="206"/>
      <c r="H24" s="206" t="s">
        <v>21</v>
      </c>
      <c r="I24" s="206"/>
      <c r="J24" s="206"/>
      <c r="K24" s="206"/>
      <c r="L24" s="207"/>
    </row>
    <row r="25" spans="1:12" s="208" customFormat="1" ht="26">
      <c r="A25" s="990" t="s">
        <v>474</v>
      </c>
      <c r="B25" s="1371"/>
      <c r="C25" s="206" t="s">
        <v>21</v>
      </c>
      <c r="D25" s="206"/>
      <c r="E25" s="206" t="s">
        <v>21</v>
      </c>
      <c r="F25" s="206" t="s">
        <v>21</v>
      </c>
      <c r="G25" s="206"/>
      <c r="H25" s="206" t="s">
        <v>21</v>
      </c>
      <c r="I25" s="206"/>
      <c r="J25" s="206"/>
      <c r="K25" s="206"/>
      <c r="L25" s="207" t="s">
        <v>2520</v>
      </c>
    </row>
    <row r="26" spans="1:12" s="208" customFormat="1" ht="13">
      <c r="A26" s="990" t="s">
        <v>1370</v>
      </c>
      <c r="B26" s="1371"/>
      <c r="C26" s="206" t="s">
        <v>21</v>
      </c>
      <c r="D26" s="206"/>
      <c r="E26" s="206"/>
      <c r="F26" s="206" t="s">
        <v>21</v>
      </c>
      <c r="G26" s="206"/>
      <c r="H26" s="206"/>
      <c r="I26" s="206" t="s">
        <v>21</v>
      </c>
      <c r="J26" s="206"/>
      <c r="K26" s="206" t="s">
        <v>21</v>
      </c>
      <c r="L26" s="207"/>
    </row>
    <row r="27" spans="1:12" s="161" customFormat="1" ht="13">
      <c r="A27" s="166" t="s">
        <v>1502</v>
      </c>
      <c r="B27" s="166"/>
      <c r="C27" s="206" t="s">
        <v>21</v>
      </c>
      <c r="D27" s="206"/>
      <c r="E27" s="206" t="s">
        <v>21</v>
      </c>
      <c r="F27" s="206" t="s">
        <v>21</v>
      </c>
      <c r="G27" s="206"/>
      <c r="H27" s="206"/>
      <c r="I27" s="206"/>
      <c r="J27" s="206"/>
      <c r="K27" s="206"/>
      <c r="L27" s="649"/>
    </row>
    <row r="28" spans="1:12" s="208" customFormat="1" ht="13">
      <c r="A28" s="1076" t="s">
        <v>1229</v>
      </c>
      <c r="B28" s="1076"/>
      <c r="C28" s="206" t="s">
        <v>2557</v>
      </c>
      <c r="D28" s="206" t="s">
        <v>21</v>
      </c>
      <c r="E28" s="206" t="s">
        <v>21</v>
      </c>
      <c r="F28" s="206" t="s">
        <v>2557</v>
      </c>
      <c r="G28" s="206" t="s">
        <v>2557</v>
      </c>
      <c r="H28" s="206" t="s">
        <v>21</v>
      </c>
      <c r="I28" s="206" t="s">
        <v>2557</v>
      </c>
      <c r="J28" s="206" t="s">
        <v>21</v>
      </c>
      <c r="K28" s="206" t="s">
        <v>2557</v>
      </c>
      <c r="L28" s="207" t="s">
        <v>2557</v>
      </c>
    </row>
    <row r="29" spans="1:12" s="208" customFormat="1" ht="13">
      <c r="A29" s="429" t="s">
        <v>506</v>
      </c>
      <c r="B29" s="429"/>
      <c r="C29" s="353"/>
      <c r="D29" s="353"/>
      <c r="E29" s="596" t="s">
        <v>21</v>
      </c>
      <c r="F29" s="596" t="s">
        <v>21</v>
      </c>
      <c r="G29" s="596"/>
      <c r="H29" s="596" t="s">
        <v>21</v>
      </c>
      <c r="I29" s="596"/>
      <c r="J29" s="596" t="s">
        <v>21</v>
      </c>
      <c r="K29" s="353"/>
      <c r="L29" s="347"/>
    </row>
    <row r="30" spans="1:12" s="208" customFormat="1" ht="39">
      <c r="A30" s="990" t="s">
        <v>542</v>
      </c>
      <c r="B30" s="1371"/>
      <c r="C30" s="206"/>
      <c r="D30" s="206" t="s">
        <v>21</v>
      </c>
      <c r="E30" s="206"/>
      <c r="F30" s="206" t="s">
        <v>21</v>
      </c>
      <c r="G30" s="206" t="s">
        <v>21</v>
      </c>
      <c r="H30" s="206"/>
      <c r="I30" s="206"/>
      <c r="J30" s="206" t="s">
        <v>21</v>
      </c>
      <c r="K30" s="206" t="s">
        <v>21</v>
      </c>
      <c r="L30" s="207" t="s">
        <v>569</v>
      </c>
    </row>
    <row r="31" spans="1:12" s="201" customFormat="1" ht="156">
      <c r="A31" s="1432" t="s">
        <v>1619</v>
      </c>
      <c r="B31" s="1432"/>
      <c r="C31" s="206" t="s">
        <v>21</v>
      </c>
      <c r="D31" s="206" t="s">
        <v>21</v>
      </c>
      <c r="E31" s="206"/>
      <c r="F31" s="206"/>
      <c r="G31" s="206"/>
      <c r="H31" s="206"/>
      <c r="I31" s="206" t="s">
        <v>21</v>
      </c>
      <c r="J31" s="206"/>
      <c r="K31" s="206"/>
      <c r="L31" s="622" t="s">
        <v>1620</v>
      </c>
    </row>
    <row r="32" spans="1:12" s="201" customFormat="1" ht="65">
      <c r="A32" s="1433" t="s">
        <v>1619</v>
      </c>
      <c r="B32" s="1433"/>
      <c r="C32" s="668"/>
      <c r="D32" s="668"/>
      <c r="E32" s="206" t="s">
        <v>21</v>
      </c>
      <c r="F32" s="668"/>
      <c r="G32" s="668"/>
      <c r="H32" s="668"/>
      <c r="I32" s="668"/>
      <c r="J32" s="668"/>
      <c r="K32" s="668"/>
      <c r="L32" s="219" t="s">
        <v>1621</v>
      </c>
    </row>
    <row r="33" spans="1:12" s="149" customFormat="1" ht="13">
      <c r="A33" s="990" t="s">
        <v>669</v>
      </c>
      <c r="B33" s="1371"/>
      <c r="C33" s="206"/>
      <c r="D33" s="206"/>
      <c r="E33" s="206"/>
      <c r="F33" s="206"/>
      <c r="G33" s="206"/>
      <c r="H33" s="206"/>
      <c r="I33" s="206"/>
      <c r="J33" s="206"/>
      <c r="K33" s="206"/>
      <c r="L33" s="240"/>
    </row>
    <row r="34" spans="1:12" s="208" customFormat="1" ht="78">
      <c r="A34" s="990" t="s">
        <v>334</v>
      </c>
      <c r="B34" s="1371"/>
      <c r="C34" s="206" t="s">
        <v>21</v>
      </c>
      <c r="D34" s="206" t="s">
        <v>21</v>
      </c>
      <c r="E34" s="206" t="s">
        <v>21</v>
      </c>
      <c r="F34" s="206" t="s">
        <v>21</v>
      </c>
      <c r="G34" s="206" t="s">
        <v>21</v>
      </c>
      <c r="H34" s="206" t="s">
        <v>21</v>
      </c>
      <c r="I34" s="206" t="s">
        <v>21</v>
      </c>
      <c r="J34" s="206"/>
      <c r="K34" s="206"/>
      <c r="L34" s="207" t="s">
        <v>2663</v>
      </c>
    </row>
    <row r="35" spans="1:12" s="149" customFormat="1" ht="52">
      <c r="A35" s="274" t="s">
        <v>264</v>
      </c>
      <c r="B35" s="274"/>
      <c r="C35" s="206"/>
      <c r="D35" s="206"/>
      <c r="E35" s="206" t="s">
        <v>21</v>
      </c>
      <c r="F35" s="206" t="s">
        <v>21</v>
      </c>
      <c r="G35" s="206"/>
      <c r="H35" s="206" t="s">
        <v>21</v>
      </c>
      <c r="I35" s="206"/>
      <c r="J35" s="206"/>
      <c r="K35" s="206"/>
      <c r="L35" s="227" t="s">
        <v>288</v>
      </c>
    </row>
    <row r="36" spans="1:12" s="10" customFormat="1" ht="11.5">
      <c r="A36" s="39"/>
      <c r="B36" s="39"/>
      <c r="C36" s="42"/>
      <c r="D36" s="42"/>
      <c r="E36" s="42"/>
      <c r="F36" s="42"/>
      <c r="G36" s="42"/>
      <c r="H36" s="42"/>
      <c r="I36" s="42"/>
      <c r="J36" s="42"/>
      <c r="K36" s="42"/>
    </row>
    <row r="37" spans="1:12" s="10" customFormat="1" ht="11.5">
      <c r="A37" s="73"/>
      <c r="B37" s="73"/>
      <c r="C37" s="42"/>
      <c r="D37" s="42"/>
      <c r="E37" s="42"/>
      <c r="F37" s="42"/>
      <c r="G37" s="42"/>
      <c r="H37" s="42"/>
      <c r="I37" s="42"/>
      <c r="J37" s="42"/>
      <c r="K37" s="42"/>
    </row>
    <row r="38" spans="1:12" s="10" customFormat="1" ht="11.5">
      <c r="A38" s="73"/>
      <c r="B38" s="73"/>
      <c r="C38" s="58"/>
      <c r="D38" s="42"/>
      <c r="E38" s="42"/>
      <c r="F38" s="42"/>
      <c r="G38" s="42"/>
      <c r="H38" s="42"/>
      <c r="I38" s="42"/>
      <c r="J38" s="42"/>
      <c r="K38" s="42"/>
    </row>
    <row r="39" spans="1:12" s="10" customFormat="1" ht="11.5">
      <c r="A39" s="39"/>
      <c r="B39" s="39"/>
      <c r="C39" s="42"/>
      <c r="D39" s="42"/>
      <c r="E39" s="42"/>
      <c r="F39" s="42"/>
      <c r="G39" s="42"/>
      <c r="H39" s="42"/>
      <c r="I39" s="42"/>
      <c r="J39" s="42"/>
      <c r="K39" s="42"/>
    </row>
    <row r="40" spans="1:12" s="10" customFormat="1" ht="11.5">
      <c r="A40" s="39"/>
      <c r="B40" s="39"/>
      <c r="C40" s="42"/>
      <c r="D40" s="42"/>
      <c r="E40" s="42"/>
      <c r="F40" s="42"/>
      <c r="G40" s="42"/>
      <c r="H40" s="42"/>
      <c r="I40" s="42"/>
      <c r="J40" s="42"/>
      <c r="K40" s="42"/>
    </row>
    <row r="41" spans="1:12" s="10" customFormat="1" ht="11.5">
      <c r="A41" s="41"/>
      <c r="B41" s="1350"/>
      <c r="C41" s="42"/>
      <c r="D41" s="42"/>
      <c r="E41" s="42"/>
      <c r="F41" s="42"/>
      <c r="G41" s="42"/>
      <c r="H41" s="42"/>
      <c r="I41" s="42"/>
      <c r="J41" s="42"/>
      <c r="K41" s="42"/>
    </row>
    <row r="42" spans="1:12" s="10" customFormat="1" ht="11.5">
      <c r="A42" s="39"/>
      <c r="B42" s="39"/>
      <c r="C42" s="42"/>
      <c r="D42" s="42"/>
      <c r="E42" s="42"/>
      <c r="F42" s="42"/>
      <c r="G42" s="42"/>
      <c r="H42" s="42"/>
      <c r="I42" s="42"/>
      <c r="J42" s="42"/>
      <c r="K42" s="42"/>
    </row>
    <row r="43" spans="1:12" s="10" customFormat="1" ht="11.5">
      <c r="A43" s="39"/>
      <c r="B43" s="39"/>
      <c r="C43" s="42"/>
      <c r="D43" s="42"/>
      <c r="E43" s="42"/>
      <c r="F43" s="42"/>
      <c r="G43" s="42"/>
      <c r="H43" s="42"/>
      <c r="I43" s="42"/>
      <c r="J43" s="42"/>
      <c r="K43" s="42"/>
    </row>
    <row r="44" spans="1:12" s="10" customFormat="1" ht="11.5">
      <c r="A44" s="39"/>
      <c r="B44" s="39"/>
      <c r="C44" s="42"/>
      <c r="D44" s="42"/>
      <c r="E44" s="42"/>
      <c r="F44" s="42"/>
      <c r="G44" s="42"/>
      <c r="H44" s="42"/>
      <c r="I44" s="42"/>
      <c r="J44" s="42"/>
      <c r="K44" s="42"/>
    </row>
    <row r="45" spans="1:12" s="10" customFormat="1" ht="11.5">
      <c r="A45" s="39"/>
      <c r="B45" s="39"/>
      <c r="C45" s="42"/>
      <c r="D45" s="42"/>
      <c r="E45" s="42"/>
      <c r="F45" s="42"/>
      <c r="G45" s="42"/>
      <c r="H45" s="42"/>
      <c r="I45" s="42"/>
      <c r="J45" s="42"/>
      <c r="K45" s="42"/>
    </row>
    <row r="46" spans="1:12" s="10" customFormat="1" ht="11.5">
      <c r="A46" s="39"/>
      <c r="B46" s="39"/>
      <c r="C46" s="42"/>
      <c r="D46" s="42"/>
      <c r="E46" s="42"/>
      <c r="F46" s="42"/>
      <c r="G46" s="42"/>
      <c r="H46" s="42"/>
      <c r="I46" s="42"/>
      <c r="J46" s="42"/>
      <c r="K46" s="42"/>
    </row>
    <row r="47" spans="1:12" s="10" customFormat="1" ht="11.5">
      <c r="A47" s="39"/>
      <c r="B47" s="39"/>
      <c r="C47" s="42"/>
      <c r="D47" s="42"/>
      <c r="E47" s="42"/>
      <c r="F47" s="42"/>
      <c r="G47" s="42"/>
      <c r="H47" s="42"/>
      <c r="I47" s="42"/>
      <c r="J47" s="42"/>
      <c r="K47" s="42"/>
    </row>
    <row r="48" spans="1:12" s="10" customFormat="1" ht="11.5">
      <c r="A48" s="39"/>
      <c r="B48" s="39"/>
      <c r="C48" s="58"/>
      <c r="D48" s="42"/>
      <c r="E48" s="42"/>
      <c r="F48" s="42"/>
      <c r="G48" s="42"/>
      <c r="H48" s="42"/>
      <c r="I48" s="42"/>
      <c r="J48" s="42"/>
      <c r="K48" s="42"/>
    </row>
    <row r="49" spans="1:11" s="10" customFormat="1" ht="11.5">
      <c r="A49" s="39"/>
      <c r="B49" s="39"/>
      <c r="C49" s="42"/>
      <c r="D49" s="42"/>
      <c r="E49" s="42"/>
      <c r="F49" s="42"/>
      <c r="G49" s="42"/>
      <c r="H49" s="42"/>
      <c r="I49" s="42"/>
      <c r="J49" s="42"/>
      <c r="K49" s="42"/>
    </row>
    <row r="50" spans="1:11" s="10" customFormat="1" ht="11.5">
      <c r="A50" s="39"/>
      <c r="B50" s="39"/>
      <c r="C50" s="42"/>
      <c r="D50" s="42"/>
      <c r="E50" s="42"/>
      <c r="F50" s="42"/>
      <c r="G50" s="42"/>
      <c r="H50" s="42"/>
      <c r="I50" s="42"/>
      <c r="J50" s="42"/>
      <c r="K50" s="42"/>
    </row>
    <row r="51" spans="1:11" s="10" customFormat="1" ht="11.5">
      <c r="A51" s="39"/>
      <c r="B51" s="39"/>
      <c r="C51" s="42"/>
      <c r="D51" s="42"/>
      <c r="E51" s="42"/>
      <c r="F51" s="42"/>
      <c r="G51" s="42"/>
      <c r="H51" s="42"/>
      <c r="I51" s="42"/>
      <c r="J51" s="42"/>
      <c r="K51" s="42"/>
    </row>
    <row r="52" spans="1:11" s="10" customFormat="1" ht="11.5">
      <c r="A52" s="39"/>
      <c r="B52" s="39"/>
      <c r="C52" s="58"/>
      <c r="D52" s="42"/>
      <c r="E52" s="42"/>
      <c r="F52" s="42"/>
      <c r="G52" s="42"/>
      <c r="H52" s="42"/>
      <c r="I52" s="42"/>
      <c r="J52" s="42"/>
      <c r="K52" s="42"/>
    </row>
    <row r="53" spans="1:11" s="10" customFormat="1" ht="11.5">
      <c r="A53" s="39"/>
      <c r="B53" s="39"/>
      <c r="C53" s="42"/>
      <c r="D53" s="42"/>
      <c r="E53" s="42"/>
      <c r="F53" s="42"/>
      <c r="G53" s="42"/>
      <c r="H53" s="42"/>
      <c r="I53" s="42"/>
      <c r="J53" s="42"/>
      <c r="K53" s="42"/>
    </row>
    <row r="54" spans="1:11" s="9" customFormat="1" ht="11.5">
      <c r="A54" s="46"/>
      <c r="B54" s="46"/>
      <c r="C54" s="19"/>
      <c r="D54" s="20"/>
      <c r="E54" s="20"/>
      <c r="F54" s="19"/>
      <c r="G54" s="23"/>
      <c r="H54" s="23"/>
      <c r="I54" s="55"/>
      <c r="J54" s="55"/>
      <c r="K54" s="56"/>
    </row>
    <row r="55" spans="1:11" s="10" customFormat="1" ht="11.5">
      <c r="A55" s="39"/>
      <c r="B55" s="39"/>
      <c r="C55" s="42"/>
      <c r="D55" s="42"/>
      <c r="E55" s="42"/>
      <c r="F55" s="42"/>
      <c r="G55" s="42"/>
      <c r="H55" s="42"/>
      <c r="I55" s="42"/>
      <c r="J55" s="42"/>
      <c r="K55" s="42"/>
    </row>
    <row r="56" spans="1:11" s="10" customFormat="1" ht="11.5">
      <c r="A56" s="39"/>
      <c r="B56" s="39"/>
      <c r="C56" s="42"/>
      <c r="D56" s="42"/>
      <c r="E56" s="42"/>
      <c r="F56" s="42"/>
      <c r="G56" s="42"/>
      <c r="H56" s="42"/>
      <c r="I56" s="42"/>
      <c r="J56" s="42"/>
      <c r="K56" s="42"/>
    </row>
    <row r="57" spans="1:11" s="9" customFormat="1" ht="11.5">
      <c r="A57" s="46"/>
      <c r="B57" s="46"/>
      <c r="C57" s="42"/>
      <c r="D57" s="42"/>
      <c r="E57" s="42"/>
      <c r="F57" s="42"/>
      <c r="G57" s="42"/>
      <c r="H57" s="42"/>
      <c r="I57" s="42"/>
      <c r="J57" s="42"/>
      <c r="K57" s="42"/>
    </row>
    <row r="58" spans="1:11" s="10" customFormat="1" ht="11.5">
      <c r="A58" s="39"/>
      <c r="B58" s="39"/>
      <c r="C58" s="42"/>
      <c r="D58" s="42"/>
      <c r="E58" s="42"/>
      <c r="F58" s="42"/>
      <c r="G58" s="42"/>
      <c r="H58" s="42"/>
      <c r="I58" s="42"/>
      <c r="J58" s="42"/>
      <c r="K58" s="42"/>
    </row>
    <row r="59" spans="1:11" s="9" customFormat="1" ht="11.5">
      <c r="A59" s="12"/>
      <c r="B59" s="12"/>
      <c r="C59" s="12"/>
      <c r="D59" s="12"/>
      <c r="E59" s="12"/>
      <c r="F59" s="12"/>
      <c r="G59" s="12"/>
      <c r="H59" s="12"/>
      <c r="I59" s="12"/>
      <c r="J59" s="12"/>
      <c r="K59" s="12"/>
    </row>
    <row r="60" spans="1:11" s="9" customFormat="1" ht="11.5">
      <c r="A60" s="45"/>
      <c r="B60" s="1361"/>
      <c r="C60" s="74"/>
      <c r="D60" s="74"/>
      <c r="E60" s="74"/>
      <c r="F60" s="74"/>
      <c r="G60" s="74"/>
      <c r="H60" s="74"/>
      <c r="I60" s="74"/>
      <c r="J60" s="74"/>
      <c r="K60" s="74"/>
    </row>
    <row r="61" spans="1:11" s="9" customFormat="1" ht="11.5">
      <c r="A61" s="12"/>
      <c r="B61" s="12"/>
      <c r="C61" s="12"/>
      <c r="D61" s="12"/>
      <c r="E61" s="12"/>
      <c r="F61" s="12"/>
      <c r="G61" s="12"/>
      <c r="H61" s="12"/>
      <c r="I61" s="12"/>
      <c r="J61" s="12"/>
      <c r="K61" s="12"/>
    </row>
    <row r="62" spans="1:11" s="9" customFormat="1" ht="33" customHeight="1">
      <c r="A62" s="1577"/>
      <c r="B62" s="1577"/>
      <c r="C62" s="1671"/>
      <c r="D62" s="1671"/>
      <c r="E62" s="1671"/>
      <c r="F62" s="1671"/>
      <c r="G62" s="1671"/>
      <c r="H62" s="1671"/>
      <c r="I62" s="1671"/>
      <c r="J62" s="1671"/>
      <c r="K62" s="1671"/>
    </row>
    <row r="63" spans="1:11" s="9" customFormat="1" ht="45" customHeight="1">
      <c r="A63" s="1577"/>
      <c r="B63" s="1577"/>
      <c r="C63" s="1671"/>
      <c r="D63" s="1671"/>
      <c r="E63" s="1671"/>
      <c r="F63" s="1671"/>
      <c r="G63" s="1671"/>
      <c r="H63" s="1671"/>
      <c r="I63" s="1671"/>
      <c r="J63" s="1671"/>
      <c r="K63" s="1671"/>
    </row>
    <row r="64" spans="1:11" s="9" customFormat="1" ht="11.5">
      <c r="A64" s="12"/>
      <c r="B64" s="12"/>
      <c r="C64" s="12"/>
      <c r="D64" s="12"/>
      <c r="E64" s="12"/>
      <c r="F64" s="12"/>
      <c r="G64" s="12"/>
      <c r="H64" s="12"/>
      <c r="I64" s="12"/>
      <c r="J64" s="12"/>
      <c r="K64" s="12"/>
    </row>
    <row r="65" spans="1:11" s="9" customFormat="1" ht="11.5">
      <c r="A65" s="12"/>
      <c r="B65" s="12"/>
      <c r="C65" s="12"/>
      <c r="D65" s="12"/>
      <c r="E65" s="12"/>
      <c r="F65" s="12"/>
      <c r="G65" s="12"/>
      <c r="H65" s="12"/>
      <c r="I65" s="12"/>
      <c r="J65" s="12"/>
      <c r="K65" s="12"/>
    </row>
    <row r="66" spans="1:11" s="9" customFormat="1" ht="11.5">
      <c r="A66" s="12"/>
      <c r="B66" s="12"/>
      <c r="C66" s="12"/>
      <c r="D66" s="12"/>
      <c r="E66" s="12"/>
      <c r="F66" s="12"/>
      <c r="G66" s="12"/>
      <c r="H66" s="12"/>
      <c r="I66" s="12"/>
      <c r="J66" s="12"/>
      <c r="K66" s="12"/>
    </row>
    <row r="67" spans="1:11" s="9" customFormat="1" ht="11.5">
      <c r="A67" s="12"/>
      <c r="B67" s="12"/>
      <c r="C67" s="12"/>
      <c r="D67" s="12"/>
      <c r="E67" s="12"/>
      <c r="F67" s="12"/>
      <c r="G67" s="12"/>
      <c r="H67" s="12"/>
      <c r="I67" s="12"/>
      <c r="J67" s="12"/>
      <c r="K67" s="12"/>
    </row>
    <row r="68" spans="1:11" s="9" customFormat="1" ht="11.5">
      <c r="A68" s="12"/>
      <c r="B68" s="12"/>
      <c r="C68" s="12"/>
      <c r="D68" s="12"/>
      <c r="E68" s="12"/>
      <c r="F68" s="12"/>
      <c r="G68" s="12"/>
      <c r="H68" s="12"/>
      <c r="I68" s="12"/>
      <c r="J68" s="12"/>
      <c r="K68" s="12"/>
    </row>
    <row r="69" spans="1:11" s="9" customFormat="1" ht="11.5">
      <c r="A69" s="12"/>
      <c r="B69" s="12"/>
      <c r="C69" s="12"/>
      <c r="D69" s="12"/>
      <c r="E69" s="12"/>
      <c r="F69" s="12"/>
      <c r="G69" s="12"/>
      <c r="H69" s="12"/>
      <c r="I69" s="12"/>
      <c r="J69" s="12"/>
      <c r="K69" s="12"/>
    </row>
    <row r="70" spans="1:11" s="9" customFormat="1" ht="11.5">
      <c r="A70" s="12"/>
      <c r="B70" s="12"/>
      <c r="C70" s="12"/>
      <c r="D70" s="12"/>
      <c r="E70" s="12"/>
      <c r="F70" s="12"/>
      <c r="G70" s="12"/>
      <c r="H70" s="12"/>
      <c r="I70" s="12"/>
      <c r="J70" s="12"/>
      <c r="K70" s="12"/>
    </row>
    <row r="71" spans="1:11" s="9" customFormat="1" ht="11.5">
      <c r="A71" s="12"/>
      <c r="B71" s="12"/>
      <c r="C71" s="12"/>
      <c r="D71" s="12"/>
      <c r="E71" s="12"/>
      <c r="F71" s="12"/>
      <c r="G71" s="12"/>
      <c r="H71" s="12"/>
      <c r="I71" s="12"/>
      <c r="J71" s="12"/>
      <c r="K71" s="12"/>
    </row>
    <row r="72" spans="1:11" s="2" customFormat="1" ht="11.5">
      <c r="A72" s="6"/>
      <c r="B72" s="6"/>
      <c r="C72" s="6"/>
      <c r="D72" s="6"/>
      <c r="E72" s="6"/>
      <c r="F72" s="6"/>
      <c r="G72" s="6"/>
      <c r="H72" s="6"/>
      <c r="I72" s="6"/>
      <c r="J72" s="6"/>
      <c r="K72" s="6"/>
    </row>
    <row r="73" spans="1:11" s="2" customFormat="1" ht="11.5">
      <c r="A73" s="6"/>
      <c r="B73" s="6"/>
      <c r="C73" s="6"/>
      <c r="D73" s="6"/>
      <c r="E73" s="6"/>
      <c r="F73" s="6"/>
      <c r="G73" s="6"/>
      <c r="H73" s="6"/>
      <c r="I73" s="6"/>
      <c r="J73" s="6"/>
      <c r="K73" s="6"/>
    </row>
    <row r="74" spans="1:11" s="2" customFormat="1" ht="11.5">
      <c r="A74" s="6"/>
      <c r="B74" s="6"/>
      <c r="C74" s="6"/>
      <c r="D74" s="6"/>
      <c r="E74" s="6"/>
      <c r="F74" s="6"/>
      <c r="G74" s="6"/>
      <c r="H74" s="6"/>
      <c r="I74" s="6"/>
      <c r="J74" s="6"/>
      <c r="K74" s="6"/>
    </row>
    <row r="75" spans="1:11" s="2" customFormat="1" ht="11.5">
      <c r="A75" s="6"/>
      <c r="B75" s="6"/>
      <c r="C75" s="6"/>
      <c r="D75" s="6"/>
      <c r="E75" s="6"/>
      <c r="F75" s="6"/>
      <c r="G75" s="6"/>
      <c r="H75" s="6"/>
      <c r="I75" s="6"/>
      <c r="J75" s="6"/>
      <c r="K75" s="6"/>
    </row>
    <row r="76" spans="1:11" s="2" customFormat="1" ht="11.5">
      <c r="A76" s="6"/>
      <c r="B76" s="6"/>
      <c r="C76" s="6"/>
      <c r="D76" s="6"/>
      <c r="E76" s="6"/>
      <c r="F76" s="6"/>
      <c r="G76" s="6"/>
      <c r="H76" s="6"/>
      <c r="I76" s="6"/>
      <c r="J76" s="6"/>
      <c r="K76" s="6"/>
    </row>
    <row r="77" spans="1:11" s="2" customFormat="1" ht="11.5">
      <c r="A77" s="6"/>
      <c r="B77" s="6"/>
      <c r="C77" s="6"/>
      <c r="D77" s="6"/>
      <c r="E77" s="6"/>
      <c r="F77" s="6"/>
      <c r="G77" s="6"/>
      <c r="H77" s="6"/>
      <c r="I77" s="6"/>
      <c r="J77" s="6"/>
      <c r="K77" s="6"/>
    </row>
    <row r="78" spans="1:11" s="2" customFormat="1" ht="11.5">
      <c r="A78" s="6"/>
      <c r="B78" s="6"/>
      <c r="C78" s="6"/>
      <c r="D78" s="6"/>
      <c r="E78" s="6"/>
      <c r="F78" s="6"/>
      <c r="G78" s="6"/>
      <c r="H78" s="6"/>
      <c r="I78" s="6"/>
      <c r="J78" s="6"/>
      <c r="K78" s="6"/>
    </row>
    <row r="79" spans="1:11" s="2" customFormat="1" ht="11.5">
      <c r="A79" s="6"/>
      <c r="B79" s="6"/>
      <c r="C79" s="6"/>
      <c r="D79" s="6"/>
      <c r="E79" s="6"/>
      <c r="F79" s="6"/>
      <c r="G79" s="6"/>
      <c r="H79" s="6"/>
      <c r="I79" s="6"/>
      <c r="J79" s="6"/>
      <c r="K79" s="6"/>
    </row>
    <row r="80" spans="1:11" s="2" customFormat="1" ht="11.5">
      <c r="A80" s="6"/>
      <c r="B80" s="6"/>
      <c r="C80" s="6"/>
      <c r="D80" s="6"/>
      <c r="E80" s="6"/>
      <c r="F80" s="6"/>
      <c r="G80" s="6"/>
      <c r="H80" s="6"/>
      <c r="I80" s="6"/>
      <c r="J80" s="6"/>
      <c r="K80" s="6"/>
    </row>
    <row r="81" spans="1:11" s="2" customFormat="1" ht="11.5">
      <c r="A81" s="6"/>
      <c r="B81" s="6"/>
      <c r="C81" s="6"/>
      <c r="D81" s="6"/>
      <c r="E81" s="6"/>
      <c r="F81" s="6"/>
      <c r="G81" s="6"/>
      <c r="H81" s="6"/>
      <c r="I81" s="6"/>
      <c r="J81" s="6"/>
      <c r="K81" s="6"/>
    </row>
    <row r="82" spans="1:11" s="2" customFormat="1" ht="11.5">
      <c r="A82" s="6"/>
      <c r="B82" s="6"/>
      <c r="C82" s="6"/>
      <c r="D82" s="6"/>
      <c r="E82" s="6"/>
      <c r="F82" s="6"/>
      <c r="G82" s="6"/>
      <c r="H82" s="6"/>
      <c r="I82" s="6"/>
      <c r="J82" s="6"/>
      <c r="K82" s="6"/>
    </row>
    <row r="83" spans="1:11" s="2" customFormat="1" ht="11.5">
      <c r="A83" s="6"/>
      <c r="B83" s="6"/>
      <c r="C83" s="6"/>
      <c r="D83" s="6"/>
      <c r="E83" s="6"/>
      <c r="F83" s="6"/>
      <c r="G83" s="6"/>
      <c r="H83" s="6"/>
      <c r="I83" s="6"/>
      <c r="J83" s="6"/>
      <c r="K83" s="6"/>
    </row>
    <row r="84" spans="1:11" s="2" customFormat="1" ht="11.5">
      <c r="A84" s="6"/>
      <c r="B84" s="6"/>
      <c r="C84" s="6"/>
      <c r="D84" s="6"/>
      <c r="E84" s="6"/>
      <c r="F84" s="6"/>
      <c r="G84" s="6"/>
      <c r="H84" s="6"/>
      <c r="I84" s="6"/>
      <c r="J84" s="6"/>
      <c r="K84" s="6"/>
    </row>
    <row r="85" spans="1:11" s="2" customFormat="1" ht="11.5">
      <c r="A85" s="6"/>
      <c r="B85" s="6"/>
      <c r="C85" s="6"/>
      <c r="D85" s="6"/>
      <c r="E85" s="6"/>
      <c r="F85" s="6"/>
      <c r="G85" s="6"/>
      <c r="H85" s="6"/>
      <c r="I85" s="6"/>
      <c r="J85" s="6"/>
      <c r="K85" s="6"/>
    </row>
    <row r="86" spans="1:11" s="2" customFormat="1" ht="11.5">
      <c r="A86" s="6"/>
      <c r="B86" s="6"/>
      <c r="C86" s="6"/>
      <c r="D86" s="6"/>
      <c r="E86" s="6"/>
      <c r="F86" s="6"/>
      <c r="G86" s="6"/>
      <c r="H86" s="6"/>
      <c r="I86" s="6"/>
      <c r="J86" s="6"/>
      <c r="K86" s="6"/>
    </row>
    <row r="87" spans="1:11" s="2" customFormat="1" ht="11.5">
      <c r="A87" s="6"/>
      <c r="B87" s="6"/>
      <c r="C87" s="6"/>
      <c r="D87" s="6"/>
      <c r="E87" s="6"/>
      <c r="F87" s="6"/>
      <c r="G87" s="6"/>
      <c r="H87" s="6"/>
      <c r="I87" s="6"/>
      <c r="J87" s="6"/>
      <c r="K87" s="6"/>
    </row>
    <row r="88" spans="1:11" s="2" customFormat="1" ht="11.5">
      <c r="A88" s="6"/>
      <c r="B88" s="6"/>
      <c r="C88" s="6"/>
      <c r="D88" s="6"/>
      <c r="E88" s="6"/>
      <c r="F88" s="6"/>
      <c r="G88" s="6"/>
      <c r="H88" s="6"/>
      <c r="I88" s="6"/>
      <c r="J88" s="6"/>
      <c r="K88" s="6"/>
    </row>
    <row r="89" spans="1:11" s="2" customFormat="1" ht="11.5">
      <c r="A89" s="6"/>
      <c r="B89" s="6"/>
      <c r="C89" s="6"/>
      <c r="D89" s="6"/>
      <c r="E89" s="6"/>
      <c r="F89" s="6"/>
      <c r="G89" s="6"/>
      <c r="H89" s="6"/>
      <c r="I89" s="6"/>
      <c r="J89" s="6"/>
      <c r="K89" s="6"/>
    </row>
    <row r="90" spans="1:11" s="2" customFormat="1" ht="11.5">
      <c r="A90" s="6"/>
      <c r="B90" s="6"/>
      <c r="C90" s="6"/>
      <c r="D90" s="6"/>
      <c r="E90" s="6"/>
      <c r="F90" s="6"/>
      <c r="G90" s="6"/>
      <c r="H90" s="6"/>
      <c r="I90" s="6"/>
      <c r="J90" s="6"/>
      <c r="K90" s="6"/>
    </row>
    <row r="91" spans="1:11" s="2" customFormat="1" ht="11.5">
      <c r="A91" s="6"/>
      <c r="B91" s="6"/>
      <c r="C91" s="6"/>
      <c r="D91" s="6"/>
      <c r="E91" s="6"/>
      <c r="F91" s="6"/>
      <c r="G91" s="6"/>
      <c r="H91" s="6"/>
      <c r="I91" s="6"/>
      <c r="J91" s="6"/>
      <c r="K91" s="6"/>
    </row>
    <row r="92" spans="1:11" s="2" customFormat="1" ht="11.5">
      <c r="A92" s="6"/>
      <c r="B92" s="6"/>
      <c r="C92" s="6"/>
      <c r="D92" s="6"/>
      <c r="E92" s="6"/>
      <c r="F92" s="6"/>
      <c r="G92" s="6"/>
      <c r="H92" s="6"/>
      <c r="I92" s="6"/>
      <c r="J92" s="6"/>
      <c r="K92" s="6"/>
    </row>
    <row r="93" spans="1:11" s="2" customFormat="1" ht="11.5">
      <c r="A93" s="6"/>
      <c r="B93" s="6"/>
      <c r="C93" s="6"/>
      <c r="D93" s="6"/>
      <c r="E93" s="6"/>
      <c r="F93" s="6"/>
      <c r="G93" s="6"/>
      <c r="H93" s="6"/>
      <c r="I93" s="6"/>
      <c r="J93" s="6"/>
      <c r="K93" s="6"/>
    </row>
    <row r="94" spans="1:11" s="2" customFormat="1" ht="11.5">
      <c r="A94" s="6"/>
      <c r="B94" s="6"/>
      <c r="C94" s="6"/>
      <c r="D94" s="6"/>
      <c r="E94" s="6"/>
      <c r="F94" s="6"/>
      <c r="G94" s="6"/>
      <c r="H94" s="6"/>
      <c r="I94" s="6"/>
      <c r="J94" s="6"/>
      <c r="K94" s="6"/>
    </row>
    <row r="95" spans="1:11" s="2" customFormat="1" ht="11.5">
      <c r="A95" s="6"/>
      <c r="B95" s="6"/>
      <c r="C95" s="6"/>
      <c r="D95" s="6"/>
      <c r="E95" s="6"/>
      <c r="F95" s="6"/>
      <c r="G95" s="6"/>
      <c r="H95" s="6"/>
      <c r="I95" s="6"/>
      <c r="J95" s="6"/>
      <c r="K95" s="6"/>
    </row>
    <row r="96" spans="1:11" s="2" customFormat="1" ht="11.5">
      <c r="A96" s="6"/>
      <c r="B96" s="6"/>
      <c r="C96" s="6"/>
      <c r="D96" s="6"/>
      <c r="E96" s="6"/>
      <c r="F96" s="6"/>
      <c r="G96" s="6"/>
      <c r="H96" s="6"/>
      <c r="I96" s="6"/>
      <c r="J96" s="6"/>
      <c r="K96" s="6"/>
    </row>
    <row r="97" spans="1:11" s="2" customFormat="1" ht="11.5">
      <c r="A97" s="6"/>
      <c r="B97" s="6"/>
      <c r="C97" s="6"/>
      <c r="D97" s="6"/>
      <c r="E97" s="6"/>
      <c r="F97" s="6"/>
      <c r="G97" s="6"/>
      <c r="H97" s="6"/>
      <c r="I97" s="6"/>
      <c r="J97" s="6"/>
      <c r="K97" s="6"/>
    </row>
    <row r="98" spans="1:11" s="2" customFormat="1" ht="11.5">
      <c r="A98" s="6"/>
      <c r="B98" s="6"/>
      <c r="C98" s="6"/>
      <c r="D98" s="6"/>
      <c r="E98" s="6"/>
      <c r="F98" s="6"/>
      <c r="G98" s="6"/>
      <c r="H98" s="6"/>
      <c r="I98" s="6"/>
      <c r="J98" s="6"/>
      <c r="K98" s="6"/>
    </row>
    <row r="99" spans="1:11" s="2" customFormat="1" ht="11.5">
      <c r="A99" s="6"/>
      <c r="B99" s="6"/>
      <c r="C99" s="6"/>
      <c r="D99" s="6"/>
      <c r="E99" s="6"/>
      <c r="F99" s="6"/>
      <c r="G99" s="6"/>
      <c r="H99" s="6"/>
      <c r="I99" s="6"/>
      <c r="J99" s="6"/>
      <c r="K99" s="6"/>
    </row>
    <row r="100" spans="1:11" s="2" customFormat="1" ht="11.5">
      <c r="A100" s="6"/>
      <c r="B100" s="6"/>
      <c r="C100" s="6"/>
      <c r="D100" s="6"/>
      <c r="E100" s="6"/>
      <c r="F100" s="6"/>
      <c r="G100" s="6"/>
      <c r="H100" s="6"/>
      <c r="I100" s="6"/>
      <c r="J100" s="6"/>
      <c r="K100" s="6"/>
    </row>
    <row r="101" spans="1:11" s="2" customFormat="1" ht="11.5">
      <c r="A101" s="6"/>
      <c r="B101" s="6"/>
      <c r="C101" s="6"/>
      <c r="D101" s="6"/>
      <c r="E101" s="6"/>
      <c r="F101" s="6"/>
      <c r="G101" s="6"/>
      <c r="H101" s="6"/>
      <c r="I101" s="6"/>
      <c r="J101" s="6"/>
      <c r="K101" s="6"/>
    </row>
    <row r="102" spans="1:11" s="2" customFormat="1" ht="11.5"/>
    <row r="103" spans="1:11" s="2" customFormat="1" ht="11.5"/>
    <row r="104" spans="1:11" s="2" customFormat="1" ht="11.5"/>
    <row r="105" spans="1:11" s="2" customFormat="1" ht="11.5"/>
    <row r="106" spans="1:11" s="2" customFormat="1" ht="11.5"/>
    <row r="107" spans="1:11" s="2" customFormat="1" ht="11.5"/>
    <row r="108" spans="1:11" s="2" customFormat="1" ht="11.5"/>
  </sheetData>
  <autoFilter ref="A3:A35" xr:uid="{E092E47C-1F19-458A-AE56-2F6AFB440394}"/>
  <mergeCells count="4">
    <mergeCell ref="A63:K63"/>
    <mergeCell ref="A62:K62"/>
    <mergeCell ref="A1:L1"/>
    <mergeCell ref="A2:L2"/>
  </mergeCells>
  <phoneticPr fontId="12" type="noConversion"/>
  <dataValidations count="1">
    <dataValidation type="list" allowBlank="1" showInputMessage="1" showErrorMessage="1" sqref="E32 C30:K31 C4:K28 C33:K35" xr:uid="{00000000-0002-0000-1800-000000000000}">
      <formula1>"X"</formula1>
    </dataValidation>
  </dataValidations>
  <hyperlinks>
    <hyperlink ref="A2:L2" location="Instructions!A100" display="Return to Instructions" xr:uid="{E5EA184D-47DF-4A85-8BE7-8EBF2C011C17}"/>
  </hyperlinks>
  <printOptions horizontalCentered="1"/>
  <pageMargins left="0.5" right="0.5" top="0.75" bottom="0.75" header="0.25" footer="0.25"/>
  <pageSetup paperSize="5" scale="96" fitToHeight="0" pageOrder="overThenDown" orientation="landscape" r:id="rId1"/>
  <headerFooter alignWithMargins="0">
    <oddFooter>&amp;L&amp;"Arial,Regular"NCASG Pay Practices Survey&amp;C&amp;"Arial,Regular"&amp;P of &amp;N&amp;R&amp;"Arial,Regular"Table 15 - Factors for Base Pay Increases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14999847407452621"/>
    <pageSetUpPr fitToPage="1"/>
  </sheetPr>
  <dimension ref="A1:N77"/>
  <sheetViews>
    <sheetView showGridLines="0" zoomScaleNormal="100" workbookViewId="0">
      <selection activeCell="J9" sqref="J9"/>
    </sheetView>
  </sheetViews>
  <sheetFormatPr defaultColWidth="15" defaultRowHeight="12.5"/>
  <cols>
    <col min="1" max="1" width="18.58203125" style="3" customWidth="1"/>
    <col min="2" max="2" width="11.58203125" style="2" customWidth="1"/>
    <col min="3" max="4" width="12.33203125" style="2" customWidth="1"/>
    <col min="5" max="5" width="13.08203125" style="2" customWidth="1"/>
    <col min="6" max="6" width="13.25" style="2" customWidth="1"/>
    <col min="7" max="9" width="13" style="2" customWidth="1"/>
    <col min="10" max="10" width="68.83203125" style="2" customWidth="1"/>
    <col min="11" max="11" width="10.58203125" style="2" customWidth="1"/>
    <col min="12" max="16384" width="15" style="3"/>
  </cols>
  <sheetData>
    <row r="1" spans="1:14" s="118" customFormat="1" ht="41.15" customHeight="1">
      <c r="A1" s="1602" t="s">
        <v>2890</v>
      </c>
      <c r="B1" s="1602"/>
      <c r="C1" s="1602"/>
      <c r="D1" s="1602"/>
      <c r="E1" s="1602"/>
      <c r="F1" s="1602"/>
      <c r="G1" s="1602"/>
      <c r="H1" s="1602"/>
      <c r="I1" s="1602"/>
      <c r="J1" s="1602"/>
      <c r="K1" s="1408"/>
    </row>
    <row r="2" spans="1:14" s="112" customFormat="1" ht="21.75" customHeight="1">
      <c r="A2" s="1529" t="s">
        <v>2894</v>
      </c>
      <c r="B2" s="1530"/>
      <c r="C2" s="1530"/>
      <c r="D2" s="1530"/>
      <c r="E2" s="1530"/>
      <c r="F2" s="1530"/>
      <c r="G2" s="1530"/>
      <c r="H2" s="1530"/>
      <c r="I2" s="1530"/>
      <c r="J2" s="1530"/>
      <c r="K2" s="1453"/>
      <c r="L2" s="111"/>
      <c r="M2" s="111"/>
      <c r="N2" s="111"/>
    </row>
    <row r="3" spans="1:14" s="119" customFormat="1" ht="91">
      <c r="A3" s="147" t="s">
        <v>3</v>
      </c>
      <c r="B3" s="108" t="s">
        <v>122</v>
      </c>
      <c r="C3" s="142" t="s">
        <v>114</v>
      </c>
      <c r="D3" s="142" t="s">
        <v>115</v>
      </c>
      <c r="E3" s="108" t="s">
        <v>119</v>
      </c>
      <c r="F3" s="142" t="s">
        <v>118</v>
      </c>
      <c r="G3" s="87" t="s">
        <v>116</v>
      </c>
      <c r="H3" s="87" t="s">
        <v>120</v>
      </c>
      <c r="I3" s="107" t="s">
        <v>121</v>
      </c>
      <c r="J3" s="109" t="s">
        <v>117</v>
      </c>
      <c r="K3" s="1353" t="s">
        <v>2672</v>
      </c>
    </row>
    <row r="4" spans="1:14" s="208" customFormat="1" ht="39">
      <c r="A4" s="867" t="s">
        <v>897</v>
      </c>
      <c r="B4" s="203" t="s">
        <v>132</v>
      </c>
      <c r="C4" s="203" t="s">
        <v>132</v>
      </c>
      <c r="D4" s="203" t="s">
        <v>23</v>
      </c>
      <c r="E4" s="203" t="s">
        <v>132</v>
      </c>
      <c r="F4" s="203" t="s">
        <v>23</v>
      </c>
      <c r="G4" s="203" t="s">
        <v>132</v>
      </c>
      <c r="H4" s="203" t="s">
        <v>132</v>
      </c>
      <c r="I4" s="203" t="s">
        <v>132</v>
      </c>
      <c r="J4" s="1434" t="s">
        <v>937</v>
      </c>
      <c r="K4" s="1360"/>
    </row>
    <row r="5" spans="1:14" s="208" customFormat="1" ht="13">
      <c r="A5" s="867" t="s">
        <v>302</v>
      </c>
      <c r="B5" s="203" t="s">
        <v>23</v>
      </c>
      <c r="C5" s="203" t="s">
        <v>22</v>
      </c>
      <c r="D5" s="203" t="s">
        <v>23</v>
      </c>
      <c r="E5" s="203"/>
      <c r="F5" s="203"/>
      <c r="G5" s="203"/>
      <c r="H5" s="203" t="s">
        <v>22</v>
      </c>
      <c r="I5" s="203"/>
      <c r="J5" s="1434" t="s">
        <v>326</v>
      </c>
      <c r="K5" s="1360"/>
    </row>
    <row r="6" spans="1:14" s="161" customFormat="1" ht="13">
      <c r="A6" s="284" t="s">
        <v>398</v>
      </c>
      <c r="B6" s="246" t="s">
        <v>132</v>
      </c>
      <c r="C6" s="246" t="s">
        <v>132</v>
      </c>
      <c r="D6" s="246" t="s">
        <v>132</v>
      </c>
      <c r="E6" s="246" t="s">
        <v>132</v>
      </c>
      <c r="F6" s="246" t="s">
        <v>132</v>
      </c>
      <c r="G6" s="246" t="s">
        <v>132</v>
      </c>
      <c r="H6" s="246" t="s">
        <v>132</v>
      </c>
      <c r="I6" s="246" t="s">
        <v>132</v>
      </c>
      <c r="J6" s="1435"/>
      <c r="K6" s="170"/>
    </row>
    <row r="7" spans="1:14" s="208" customFormat="1" ht="26">
      <c r="A7" s="867" t="s">
        <v>488</v>
      </c>
      <c r="B7" s="203" t="s">
        <v>23</v>
      </c>
      <c r="C7" s="203" t="s">
        <v>132</v>
      </c>
      <c r="D7" s="203" t="s">
        <v>23</v>
      </c>
      <c r="E7" s="203" t="s">
        <v>132</v>
      </c>
      <c r="F7" s="203" t="s">
        <v>132</v>
      </c>
      <c r="G7" s="203" t="s">
        <v>23</v>
      </c>
      <c r="H7" s="203" t="s">
        <v>132</v>
      </c>
      <c r="I7" s="203" t="s">
        <v>132</v>
      </c>
      <c r="J7" s="1434" t="s">
        <v>501</v>
      </c>
      <c r="K7" s="1360"/>
    </row>
    <row r="8" spans="1:14" s="208" customFormat="1" ht="65">
      <c r="A8" s="867" t="s">
        <v>791</v>
      </c>
      <c r="B8" s="203" t="s">
        <v>132</v>
      </c>
      <c r="C8" s="203" t="s">
        <v>132</v>
      </c>
      <c r="D8" s="203" t="s">
        <v>23</v>
      </c>
      <c r="E8" s="203" t="s">
        <v>132</v>
      </c>
      <c r="F8" s="203" t="s">
        <v>132</v>
      </c>
      <c r="G8" s="203" t="s">
        <v>132</v>
      </c>
      <c r="H8" s="203" t="s">
        <v>132</v>
      </c>
      <c r="I8" s="203" t="s">
        <v>132</v>
      </c>
      <c r="J8" s="1434" t="s">
        <v>861</v>
      </c>
      <c r="K8" s="1360"/>
    </row>
    <row r="9" spans="1:14" s="208" customFormat="1" ht="26">
      <c r="A9" s="867" t="s">
        <v>1255</v>
      </c>
      <c r="B9" s="203" t="s">
        <v>23</v>
      </c>
      <c r="C9" s="203" t="s">
        <v>132</v>
      </c>
      <c r="D9" s="203" t="s">
        <v>132</v>
      </c>
      <c r="E9" s="203"/>
      <c r="F9" s="203" t="s">
        <v>132</v>
      </c>
      <c r="G9" s="203" t="s">
        <v>132</v>
      </c>
      <c r="H9" s="203" t="s">
        <v>132</v>
      </c>
      <c r="I9" s="203" t="s">
        <v>132</v>
      </c>
      <c r="J9" s="1434" t="s">
        <v>1295</v>
      </c>
      <c r="K9" s="1360"/>
    </row>
    <row r="10" spans="1:14" s="161" customFormat="1" ht="13">
      <c r="A10" s="284" t="s">
        <v>963</v>
      </c>
      <c r="B10" s="246" t="s">
        <v>23</v>
      </c>
      <c r="C10" s="246" t="s">
        <v>132</v>
      </c>
      <c r="D10" s="246" t="s">
        <v>23</v>
      </c>
      <c r="E10" s="246"/>
      <c r="F10" s="246" t="s">
        <v>23</v>
      </c>
      <c r="G10" s="246"/>
      <c r="H10" s="246" t="s">
        <v>132</v>
      </c>
      <c r="I10" s="246"/>
      <c r="J10" s="1435"/>
      <c r="K10" s="170"/>
    </row>
    <row r="11" spans="1:14" s="208" customFormat="1" ht="52">
      <c r="A11" s="867" t="s">
        <v>223</v>
      </c>
      <c r="B11" s="203" t="s">
        <v>23</v>
      </c>
      <c r="C11" s="203" t="s">
        <v>132</v>
      </c>
      <c r="D11" s="203" t="s">
        <v>23</v>
      </c>
      <c r="E11" s="203"/>
      <c r="F11" s="203"/>
      <c r="G11" s="203"/>
      <c r="H11" s="203" t="s">
        <v>132</v>
      </c>
      <c r="I11" s="203"/>
      <c r="J11" s="1434" t="s">
        <v>240</v>
      </c>
      <c r="K11" s="1360"/>
    </row>
    <row r="12" spans="1:14" s="161" customFormat="1" ht="23">
      <c r="A12" s="750" t="s">
        <v>1806</v>
      </c>
      <c r="B12" s="854" t="s">
        <v>23</v>
      </c>
      <c r="C12" s="854" t="s">
        <v>23</v>
      </c>
      <c r="D12" s="854" t="s">
        <v>23</v>
      </c>
      <c r="E12" s="854" t="s">
        <v>132</v>
      </c>
      <c r="F12" s="854" t="s">
        <v>23</v>
      </c>
      <c r="G12" s="854" t="s">
        <v>132</v>
      </c>
      <c r="H12" s="854" t="s">
        <v>132</v>
      </c>
      <c r="I12" s="854" t="s">
        <v>132</v>
      </c>
      <c r="J12" s="1436" t="s">
        <v>2228</v>
      </c>
      <c r="K12" s="857"/>
    </row>
    <row r="13" spans="1:14" s="201" customFormat="1" ht="39">
      <c r="A13" s="990" t="s">
        <v>1475</v>
      </c>
      <c r="B13" s="203" t="s">
        <v>23</v>
      </c>
      <c r="C13" s="203" t="s">
        <v>132</v>
      </c>
      <c r="D13" s="203" t="s">
        <v>23</v>
      </c>
      <c r="E13" s="203" t="s">
        <v>132</v>
      </c>
      <c r="F13" s="203" t="s">
        <v>132</v>
      </c>
      <c r="G13" s="203" t="s">
        <v>132</v>
      </c>
      <c r="H13" s="203" t="s">
        <v>132</v>
      </c>
      <c r="I13" s="203" t="s">
        <v>132</v>
      </c>
      <c r="J13" s="277" t="s">
        <v>1491</v>
      </c>
      <c r="K13" s="1359"/>
      <c r="L13" s="430"/>
      <c r="M13" s="430"/>
      <c r="N13" s="430"/>
    </row>
    <row r="14" spans="1:14" s="208" customFormat="1" ht="39">
      <c r="A14" s="990" t="s">
        <v>1807</v>
      </c>
      <c r="B14" s="203" t="s">
        <v>23</v>
      </c>
      <c r="C14" s="203" t="s">
        <v>132</v>
      </c>
      <c r="D14" s="203" t="s">
        <v>23</v>
      </c>
      <c r="E14" s="203" t="s">
        <v>132</v>
      </c>
      <c r="F14" s="203" t="s">
        <v>23</v>
      </c>
      <c r="G14" s="203" t="s">
        <v>23</v>
      </c>
      <c r="H14" s="203" t="s">
        <v>132</v>
      </c>
      <c r="I14" s="203"/>
      <c r="J14" s="277" t="s">
        <v>2315</v>
      </c>
      <c r="K14" s="1359"/>
    </row>
    <row r="15" spans="1:14" s="208" customFormat="1" ht="26">
      <c r="A15" s="1243" t="s">
        <v>870</v>
      </c>
      <c r="B15" s="203" t="s">
        <v>23</v>
      </c>
      <c r="C15" s="203" t="s">
        <v>132</v>
      </c>
      <c r="D15" s="203" t="s">
        <v>132</v>
      </c>
      <c r="E15" s="203" t="s">
        <v>132</v>
      </c>
      <c r="F15" s="203" t="s">
        <v>23</v>
      </c>
      <c r="G15" s="203" t="s">
        <v>132</v>
      </c>
      <c r="H15" s="203" t="s">
        <v>132</v>
      </c>
      <c r="I15" s="203" t="s">
        <v>132</v>
      </c>
      <c r="J15" s="1434" t="s">
        <v>885</v>
      </c>
      <c r="K15" s="1360"/>
    </row>
    <row r="16" spans="1:14" s="208" customFormat="1" ht="26">
      <c r="A16" s="867" t="s">
        <v>983</v>
      </c>
      <c r="B16" s="203" t="s">
        <v>132</v>
      </c>
      <c r="C16" s="203" t="s">
        <v>132</v>
      </c>
      <c r="D16" s="203" t="s">
        <v>23</v>
      </c>
      <c r="E16" s="203" t="s">
        <v>132</v>
      </c>
      <c r="F16" s="203" t="s">
        <v>132</v>
      </c>
      <c r="G16" s="203" t="s">
        <v>132</v>
      </c>
      <c r="H16" s="203" t="s">
        <v>132</v>
      </c>
      <c r="I16" s="203" t="s">
        <v>132</v>
      </c>
      <c r="J16" s="1434" t="s">
        <v>1219</v>
      </c>
      <c r="K16" s="1360"/>
    </row>
    <row r="17" spans="1:14" s="208" customFormat="1" ht="13">
      <c r="A17" s="867" t="s">
        <v>202</v>
      </c>
      <c r="B17" s="203" t="s">
        <v>23</v>
      </c>
      <c r="C17" s="203" t="s">
        <v>132</v>
      </c>
      <c r="D17" s="203" t="s">
        <v>23</v>
      </c>
      <c r="E17" s="203" t="s">
        <v>132</v>
      </c>
      <c r="F17" s="203" t="s">
        <v>132</v>
      </c>
      <c r="G17" s="203" t="s">
        <v>132</v>
      </c>
      <c r="H17" s="203" t="s">
        <v>132</v>
      </c>
      <c r="I17" s="203" t="s">
        <v>132</v>
      </c>
      <c r="J17" s="1434" t="s">
        <v>514</v>
      </c>
      <c r="K17" s="1360" t="s">
        <v>2838</v>
      </c>
    </row>
    <row r="18" spans="1:14" s="208" customFormat="1" ht="65">
      <c r="A18" s="867" t="s">
        <v>1635</v>
      </c>
      <c r="B18" s="203" t="s">
        <v>23</v>
      </c>
      <c r="C18" s="203" t="s">
        <v>23</v>
      </c>
      <c r="D18" s="203" t="s">
        <v>132</v>
      </c>
      <c r="E18" s="203" t="s">
        <v>132</v>
      </c>
      <c r="F18" s="203" t="s">
        <v>23</v>
      </c>
      <c r="G18" s="203" t="s">
        <v>132</v>
      </c>
      <c r="H18" s="203" t="s">
        <v>132</v>
      </c>
      <c r="I18" s="203"/>
      <c r="J18" s="1434" t="s">
        <v>1685</v>
      </c>
      <c r="K18" s="1360"/>
    </row>
    <row r="19" spans="1:14" s="161" customFormat="1" ht="26">
      <c r="A19" s="867" t="s">
        <v>708</v>
      </c>
      <c r="B19" s="203" t="s">
        <v>23</v>
      </c>
      <c r="C19" s="203" t="s">
        <v>132</v>
      </c>
      <c r="D19" s="203" t="s">
        <v>23</v>
      </c>
      <c r="E19" s="203" t="s">
        <v>132</v>
      </c>
      <c r="F19" s="203" t="s">
        <v>132</v>
      </c>
      <c r="G19" s="203" t="s">
        <v>132</v>
      </c>
      <c r="H19" s="203" t="s">
        <v>132</v>
      </c>
      <c r="I19" s="203" t="s">
        <v>132</v>
      </c>
      <c r="J19" s="1434" t="s">
        <v>726</v>
      </c>
      <c r="K19" s="1360"/>
    </row>
    <row r="20" spans="1:14" s="161" customFormat="1" ht="26">
      <c r="A20" s="347" t="s">
        <v>1451</v>
      </c>
      <c r="B20" s="203" t="s">
        <v>132</v>
      </c>
      <c r="C20" s="203" t="s">
        <v>23</v>
      </c>
      <c r="D20" s="203" t="s">
        <v>23</v>
      </c>
      <c r="E20" s="203" t="s">
        <v>132</v>
      </c>
      <c r="F20" s="203" t="s">
        <v>132</v>
      </c>
      <c r="G20" s="203" t="s">
        <v>132</v>
      </c>
      <c r="H20" s="203" t="s">
        <v>23</v>
      </c>
      <c r="I20" s="203" t="s">
        <v>132</v>
      </c>
      <c r="J20" s="1437" t="s">
        <v>2380</v>
      </c>
      <c r="K20" s="219"/>
    </row>
    <row r="21" spans="1:14" s="208" customFormat="1" ht="26">
      <c r="A21" s="867" t="s">
        <v>1326</v>
      </c>
      <c r="B21" s="203" t="s">
        <v>132</v>
      </c>
      <c r="C21" s="203" t="s">
        <v>23</v>
      </c>
      <c r="D21" s="203" t="s">
        <v>23</v>
      </c>
      <c r="E21" s="203" t="s">
        <v>132</v>
      </c>
      <c r="F21" s="203" t="s">
        <v>132</v>
      </c>
      <c r="G21" s="203" t="s">
        <v>132</v>
      </c>
      <c r="H21" s="203" t="s">
        <v>132</v>
      </c>
      <c r="I21" s="203" t="s">
        <v>132</v>
      </c>
      <c r="J21" s="1434" t="s">
        <v>2412</v>
      </c>
      <c r="K21" s="1360"/>
    </row>
    <row r="22" spans="1:14" s="149" customFormat="1" ht="208">
      <c r="A22" s="1002" t="s">
        <v>1808</v>
      </c>
      <c r="B22" s="203" t="s">
        <v>22</v>
      </c>
      <c r="C22" s="203" t="s">
        <v>23</v>
      </c>
      <c r="D22" s="203" t="s">
        <v>23</v>
      </c>
      <c r="E22" s="203" t="s">
        <v>22</v>
      </c>
      <c r="F22" s="203" t="s">
        <v>132</v>
      </c>
      <c r="G22" s="203" t="s">
        <v>132</v>
      </c>
      <c r="H22" s="203" t="s">
        <v>23</v>
      </c>
      <c r="I22" s="203" t="s">
        <v>23</v>
      </c>
      <c r="J22" s="1434" t="s">
        <v>2487</v>
      </c>
      <c r="K22" s="1360"/>
      <c r="L22" s="208"/>
      <c r="M22" s="208"/>
      <c r="N22" s="208"/>
    </row>
    <row r="23" spans="1:14" s="208" customFormat="1" ht="26">
      <c r="A23" s="867" t="s">
        <v>618</v>
      </c>
      <c r="B23" s="203" t="s">
        <v>132</v>
      </c>
      <c r="C23" s="203" t="s">
        <v>23</v>
      </c>
      <c r="D23" s="203" t="s">
        <v>23</v>
      </c>
      <c r="E23" s="203" t="s">
        <v>132</v>
      </c>
      <c r="F23" s="203" t="s">
        <v>23</v>
      </c>
      <c r="G23" s="203" t="s">
        <v>132</v>
      </c>
      <c r="H23" s="203" t="s">
        <v>132</v>
      </c>
      <c r="I23" s="203" t="s">
        <v>132</v>
      </c>
      <c r="J23" s="1434" t="s">
        <v>658</v>
      </c>
      <c r="K23" s="1360"/>
    </row>
    <row r="24" spans="1:14" s="161" customFormat="1" ht="13">
      <c r="A24" s="284" t="s">
        <v>583</v>
      </c>
      <c r="B24" s="246" t="s">
        <v>23</v>
      </c>
      <c r="C24" s="246" t="s">
        <v>132</v>
      </c>
      <c r="D24" s="246" t="s">
        <v>23</v>
      </c>
      <c r="E24" s="246" t="s">
        <v>132</v>
      </c>
      <c r="F24" s="246" t="s">
        <v>23</v>
      </c>
      <c r="G24" s="246" t="s">
        <v>132</v>
      </c>
      <c r="H24" s="246" t="s">
        <v>132</v>
      </c>
      <c r="I24" s="246" t="s">
        <v>132</v>
      </c>
      <c r="J24" s="1435"/>
      <c r="K24" s="170"/>
    </row>
    <row r="25" spans="1:14" s="10" customFormat="1" ht="13">
      <c r="A25" s="429" t="s">
        <v>474</v>
      </c>
      <c r="B25" s="428" t="s">
        <v>23</v>
      </c>
      <c r="C25" s="428" t="s">
        <v>132</v>
      </c>
      <c r="D25" s="428" t="s">
        <v>23</v>
      </c>
      <c r="E25" s="428" t="s">
        <v>132</v>
      </c>
      <c r="F25" s="428" t="s">
        <v>132</v>
      </c>
      <c r="G25" s="428" t="s">
        <v>132</v>
      </c>
      <c r="H25" s="428" t="s">
        <v>132</v>
      </c>
      <c r="I25" s="428" t="s">
        <v>132</v>
      </c>
      <c r="J25" s="277"/>
      <c r="K25" s="1359"/>
      <c r="L25" s="430"/>
      <c r="M25" s="430"/>
      <c r="N25" s="430"/>
    </row>
    <row r="26" spans="1:14" s="208" customFormat="1" ht="39">
      <c r="A26" s="867" t="s">
        <v>1370</v>
      </c>
      <c r="B26" s="203" t="s">
        <v>23</v>
      </c>
      <c r="C26" s="203" t="s">
        <v>132</v>
      </c>
      <c r="D26" s="203" t="s">
        <v>132</v>
      </c>
      <c r="E26" s="430" t="s">
        <v>2533</v>
      </c>
      <c r="F26" s="203" t="s">
        <v>132</v>
      </c>
      <c r="G26" s="203" t="s">
        <v>132</v>
      </c>
      <c r="H26" s="203" t="s">
        <v>132</v>
      </c>
      <c r="I26" s="203" t="s">
        <v>132</v>
      </c>
      <c r="J26" s="1434" t="s">
        <v>1439</v>
      </c>
      <c r="K26" s="1360"/>
    </row>
    <row r="27" spans="1:14" s="161" customFormat="1" ht="13">
      <c r="A27" s="166" t="s">
        <v>1502</v>
      </c>
      <c r="B27" s="246" t="s">
        <v>23</v>
      </c>
      <c r="C27" s="246" t="s">
        <v>132</v>
      </c>
      <c r="D27" s="246" t="s">
        <v>23</v>
      </c>
      <c r="E27" s="246" t="s">
        <v>132</v>
      </c>
      <c r="F27" s="246" t="s">
        <v>23</v>
      </c>
      <c r="G27" s="246" t="s">
        <v>132</v>
      </c>
      <c r="H27" s="246" t="s">
        <v>132</v>
      </c>
      <c r="I27" s="246" t="s">
        <v>132</v>
      </c>
      <c r="J27" s="520"/>
      <c r="K27" s="163"/>
    </row>
    <row r="28" spans="1:14" s="208" customFormat="1" ht="13">
      <c r="A28" s="867" t="s">
        <v>1229</v>
      </c>
      <c r="B28" s="203" t="s">
        <v>23</v>
      </c>
      <c r="C28" s="203" t="s">
        <v>132</v>
      </c>
      <c r="D28" s="203" t="s">
        <v>132</v>
      </c>
      <c r="E28" s="203" t="s">
        <v>132</v>
      </c>
      <c r="F28" s="203" t="s">
        <v>132</v>
      </c>
      <c r="G28" s="203" t="s">
        <v>132</v>
      </c>
      <c r="H28" s="203" t="s">
        <v>132</v>
      </c>
      <c r="I28" s="203" t="s">
        <v>132</v>
      </c>
      <c r="J28" s="1434" t="s">
        <v>2591</v>
      </c>
      <c r="K28" s="1360"/>
    </row>
    <row r="29" spans="1:14" s="208" customFormat="1" ht="117.5" thickBot="1">
      <c r="A29" s="446" t="s">
        <v>506</v>
      </c>
      <c r="B29" s="442" t="s">
        <v>22</v>
      </c>
      <c r="C29" s="442" t="s">
        <v>23</v>
      </c>
      <c r="D29" s="442" t="s">
        <v>23</v>
      </c>
      <c r="E29" s="442" t="s">
        <v>23</v>
      </c>
      <c r="F29" s="442" t="s">
        <v>22</v>
      </c>
      <c r="G29" s="442" t="s">
        <v>22</v>
      </c>
      <c r="H29" s="442" t="s">
        <v>22</v>
      </c>
      <c r="I29" s="442" t="s">
        <v>22</v>
      </c>
      <c r="J29" s="1438" t="s">
        <v>533</v>
      </c>
      <c r="K29" s="453"/>
    </row>
    <row r="30" spans="1:14" s="208" customFormat="1" ht="65">
      <c r="A30" s="867" t="s">
        <v>542</v>
      </c>
      <c r="B30" s="203" t="s">
        <v>132</v>
      </c>
      <c r="C30" s="203" t="s">
        <v>23</v>
      </c>
      <c r="D30" s="203" t="s">
        <v>23</v>
      </c>
      <c r="E30" s="203" t="s">
        <v>132</v>
      </c>
      <c r="F30" s="203" t="s">
        <v>132</v>
      </c>
      <c r="G30" s="203" t="s">
        <v>132</v>
      </c>
      <c r="H30" s="203" t="s">
        <v>132</v>
      </c>
      <c r="I30" s="203" t="s">
        <v>132</v>
      </c>
      <c r="J30" s="1434" t="s">
        <v>570</v>
      </c>
      <c r="K30" s="1360"/>
    </row>
    <row r="31" spans="1:14" s="208" customFormat="1" ht="130">
      <c r="A31" s="867" t="s">
        <v>1619</v>
      </c>
      <c r="B31" s="203" t="s">
        <v>23</v>
      </c>
      <c r="C31" s="203" t="s">
        <v>132</v>
      </c>
      <c r="D31" s="203" t="s">
        <v>23</v>
      </c>
      <c r="E31" s="203" t="s">
        <v>132</v>
      </c>
      <c r="F31" s="203" t="s">
        <v>132</v>
      </c>
      <c r="G31" s="203" t="s">
        <v>132</v>
      </c>
      <c r="H31" s="203" t="s">
        <v>132</v>
      </c>
      <c r="I31" s="203" t="s">
        <v>132</v>
      </c>
      <c r="J31" s="277" t="s">
        <v>1622</v>
      </c>
      <c r="K31" s="1359" t="s">
        <v>2824</v>
      </c>
      <c r="L31" s="430"/>
      <c r="M31" s="430"/>
      <c r="N31" s="430"/>
    </row>
    <row r="32" spans="1:14" s="161" customFormat="1" ht="13">
      <c r="A32" s="284" t="s">
        <v>669</v>
      </c>
      <c r="B32" s="246" t="s">
        <v>23</v>
      </c>
      <c r="C32" s="246" t="s">
        <v>132</v>
      </c>
      <c r="D32" s="246" t="s">
        <v>23</v>
      </c>
      <c r="E32" s="246" t="s">
        <v>132</v>
      </c>
      <c r="F32" s="246" t="s">
        <v>132</v>
      </c>
      <c r="G32" s="246" t="s">
        <v>132</v>
      </c>
      <c r="H32" s="246" t="s">
        <v>132</v>
      </c>
      <c r="I32" s="246" t="s">
        <v>132</v>
      </c>
      <c r="J32" s="1435"/>
      <c r="K32" s="170"/>
    </row>
    <row r="33" spans="1:14" s="208" customFormat="1" ht="13">
      <c r="A33" s="867" t="s">
        <v>334</v>
      </c>
      <c r="B33" s="203" t="s">
        <v>23</v>
      </c>
      <c r="C33" s="203" t="s">
        <v>132</v>
      </c>
      <c r="D33" s="203" t="s">
        <v>23</v>
      </c>
      <c r="E33" s="203" t="s">
        <v>132</v>
      </c>
      <c r="F33" s="203" t="s">
        <v>23</v>
      </c>
      <c r="G33" s="203" t="s">
        <v>132</v>
      </c>
      <c r="H33" s="203" t="s">
        <v>23</v>
      </c>
      <c r="I33" s="203" t="s">
        <v>23</v>
      </c>
      <c r="J33" s="1434" t="s">
        <v>2664</v>
      </c>
      <c r="K33" s="1360"/>
    </row>
    <row r="34" spans="1:14" s="149" customFormat="1" ht="26">
      <c r="A34" s="1002" t="s">
        <v>264</v>
      </c>
      <c r="B34" s="203" t="s">
        <v>23</v>
      </c>
      <c r="C34" s="203" t="s">
        <v>132</v>
      </c>
      <c r="D34" s="203" t="s">
        <v>23</v>
      </c>
      <c r="E34" s="203" t="s">
        <v>22</v>
      </c>
      <c r="F34" s="203" t="s">
        <v>23</v>
      </c>
      <c r="G34" s="203" t="s">
        <v>132</v>
      </c>
      <c r="H34" s="203" t="s">
        <v>22</v>
      </c>
      <c r="I34" s="203" t="s">
        <v>22</v>
      </c>
      <c r="J34" s="1434" t="s">
        <v>289</v>
      </c>
      <c r="K34" s="1360"/>
      <c r="L34" s="208"/>
      <c r="M34" s="208"/>
      <c r="N34" s="208"/>
    </row>
    <row r="35" spans="1:14" s="161" customFormat="1" ht="13">
      <c r="A35" s="1366"/>
      <c r="B35" s="1366"/>
      <c r="C35" s="1366"/>
      <c r="D35" s="1366"/>
      <c r="E35" s="1366"/>
      <c r="F35" s="1366"/>
      <c r="G35" s="1366"/>
      <c r="H35" s="1366"/>
      <c r="I35" s="1366"/>
      <c r="J35" s="1366"/>
      <c r="K35" s="1366"/>
      <c r="L35" s="1366"/>
      <c r="M35" s="1366"/>
      <c r="N35" s="1366"/>
    </row>
    <row r="36" spans="1:14" s="161" customFormat="1" ht="13">
      <c r="A36" s="1136" t="s">
        <v>2681</v>
      </c>
      <c r="B36" s="1006"/>
      <c r="C36" s="1006"/>
      <c r="D36" s="1006"/>
      <c r="E36" s="1006"/>
      <c r="F36" s="1006"/>
      <c r="G36" s="1006"/>
      <c r="H36" s="1006"/>
      <c r="I36" s="1006"/>
      <c r="J36" s="1006"/>
      <c r="K36" s="1366"/>
      <c r="L36" s="1006"/>
      <c r="M36" s="1006"/>
      <c r="N36" s="1006"/>
    </row>
    <row r="37" spans="1:14" s="10" customFormat="1" ht="13">
      <c r="A37" s="1519" t="s">
        <v>1737</v>
      </c>
      <c r="B37" s="1519"/>
      <c r="C37" s="1519"/>
      <c r="D37" s="1519"/>
      <c r="E37" s="1519"/>
      <c r="F37" s="1519"/>
      <c r="G37" s="1519"/>
      <c r="H37" s="1519"/>
      <c r="I37" s="1519"/>
      <c r="J37" s="1519"/>
      <c r="K37" s="1519"/>
      <c r="L37" s="1519"/>
      <c r="M37" s="1519"/>
      <c r="N37" s="1519"/>
    </row>
    <row r="38" spans="1:14" s="10" customFormat="1" ht="13">
      <c r="A38" s="1674" t="s">
        <v>1738</v>
      </c>
      <c r="B38" s="1674"/>
      <c r="C38" s="1674"/>
      <c r="D38" s="1674"/>
      <c r="E38" s="1674"/>
      <c r="F38" s="1674"/>
      <c r="G38" s="1674"/>
      <c r="H38" s="1674"/>
      <c r="I38" s="1674"/>
      <c r="J38" s="1674"/>
      <c r="K38" s="1674"/>
      <c r="L38" s="1674"/>
      <c r="M38" s="1674"/>
      <c r="N38" s="1674"/>
    </row>
    <row r="39" spans="1:14" s="10" customFormat="1" ht="13">
      <c r="A39" s="625"/>
      <c r="B39" s="625"/>
      <c r="C39" s="625"/>
      <c r="D39" s="625"/>
      <c r="E39" s="625"/>
      <c r="F39" s="625"/>
      <c r="G39" s="625"/>
      <c r="H39" s="625"/>
      <c r="I39" s="625"/>
      <c r="J39" s="625"/>
      <c r="K39" s="1367"/>
      <c r="L39" s="625"/>
      <c r="M39" s="625"/>
      <c r="N39" s="625"/>
    </row>
    <row r="40" spans="1:14" s="208" customFormat="1" ht="13">
      <c r="A40" s="393" t="s">
        <v>1623</v>
      </c>
      <c r="C40" s="669"/>
      <c r="D40" s="669"/>
      <c r="E40" s="669"/>
      <c r="F40" s="669"/>
      <c r="G40" s="669"/>
      <c r="H40" s="669"/>
      <c r="I40" s="669"/>
      <c r="J40" s="669"/>
      <c r="K40" s="669"/>
    </row>
    <row r="41" spans="1:14" s="208" customFormat="1" ht="13">
      <c r="A41" s="670" t="s">
        <v>1624</v>
      </c>
      <c r="C41" s="669"/>
      <c r="D41" s="669"/>
      <c r="E41" s="669"/>
      <c r="F41" s="669"/>
      <c r="G41" s="669"/>
      <c r="H41" s="669"/>
      <c r="I41" s="669"/>
      <c r="J41" s="669"/>
      <c r="K41" s="669"/>
    </row>
    <row r="42" spans="1:14" s="208" customFormat="1" ht="13">
      <c r="A42" s="670" t="s">
        <v>1625</v>
      </c>
      <c r="C42" s="669"/>
      <c r="D42" s="669"/>
      <c r="E42" s="669"/>
      <c r="F42" s="669"/>
      <c r="G42" s="669"/>
      <c r="H42" s="669"/>
      <c r="I42" s="669"/>
      <c r="J42" s="669"/>
      <c r="K42" s="669"/>
    </row>
    <row r="43" spans="1:14" s="671" customFormat="1" ht="13">
      <c r="A43" s="671" t="s">
        <v>1626</v>
      </c>
    </row>
    <row r="44" spans="1:14" s="208" customFormat="1" ht="13">
      <c r="A44" s="662" t="s">
        <v>1627</v>
      </c>
      <c r="C44" s="669"/>
      <c r="D44" s="669"/>
      <c r="E44" s="669"/>
      <c r="F44" s="669"/>
      <c r="G44" s="669"/>
      <c r="H44" s="669"/>
      <c r="I44" s="669"/>
      <c r="J44" s="669"/>
      <c r="K44" s="669"/>
    </row>
    <row r="45" spans="1:14" s="10" customFormat="1" ht="11.5">
      <c r="A45" s="39"/>
      <c r="B45" s="66"/>
      <c r="C45" s="42"/>
      <c r="D45" s="42"/>
      <c r="E45" s="42"/>
      <c r="F45" s="42"/>
      <c r="G45" s="42"/>
      <c r="H45" s="42"/>
      <c r="I45" s="42"/>
      <c r="J45" s="42"/>
      <c r="K45" s="42"/>
    </row>
    <row r="46" spans="1:14" s="10" customFormat="1" ht="11.5">
      <c r="A46" s="39"/>
      <c r="B46" s="66"/>
      <c r="C46" s="42"/>
      <c r="D46" s="42"/>
      <c r="E46" s="42"/>
      <c r="F46" s="42"/>
      <c r="G46" s="42"/>
      <c r="H46" s="42"/>
      <c r="I46" s="42"/>
      <c r="J46" s="42"/>
      <c r="K46" s="42"/>
    </row>
    <row r="47" spans="1:14" s="10" customFormat="1" ht="11.5">
      <c r="A47" s="39"/>
      <c r="B47" s="66"/>
      <c r="C47" s="42"/>
      <c r="D47" s="42"/>
      <c r="E47" s="42"/>
      <c r="F47" s="42"/>
      <c r="G47" s="42"/>
      <c r="H47" s="42"/>
      <c r="I47" s="42"/>
      <c r="J47" s="42"/>
      <c r="K47" s="42"/>
    </row>
    <row r="48" spans="1:14" s="10" customFormat="1" ht="11.5">
      <c r="A48" s="39"/>
      <c r="B48" s="58"/>
      <c r="C48" s="42"/>
      <c r="D48" s="42"/>
      <c r="E48" s="42"/>
      <c r="F48" s="42"/>
      <c r="G48" s="42"/>
      <c r="H48" s="42"/>
      <c r="I48" s="42"/>
      <c r="J48" s="42"/>
      <c r="K48" s="42"/>
    </row>
    <row r="49" spans="1:11" s="10" customFormat="1" ht="11.5">
      <c r="A49" s="39"/>
      <c r="B49" s="58"/>
      <c r="C49" s="42"/>
      <c r="D49" s="42"/>
      <c r="E49" s="42"/>
      <c r="F49" s="42"/>
      <c r="G49" s="42"/>
      <c r="H49" s="42"/>
      <c r="I49" s="42"/>
      <c r="J49" s="42"/>
      <c r="K49" s="42"/>
    </row>
    <row r="50" spans="1:11" s="10" customFormat="1" ht="11.5">
      <c r="A50" s="39"/>
      <c r="B50" s="66"/>
      <c r="C50" s="42"/>
      <c r="D50" s="42"/>
      <c r="E50" s="42"/>
      <c r="F50" s="42"/>
      <c r="G50" s="42"/>
      <c r="H50" s="42"/>
      <c r="I50" s="42"/>
      <c r="J50" s="42"/>
      <c r="K50" s="42"/>
    </row>
    <row r="51" spans="1:11" s="10" customFormat="1" ht="11.5">
      <c r="A51" s="39"/>
      <c r="B51" s="66"/>
      <c r="C51" s="42"/>
      <c r="D51" s="42"/>
      <c r="E51" s="42"/>
      <c r="F51" s="42"/>
      <c r="G51" s="42"/>
      <c r="H51" s="42"/>
      <c r="I51" s="42"/>
      <c r="J51" s="42"/>
      <c r="K51" s="42"/>
    </row>
    <row r="52" spans="1:11" s="10" customFormat="1" ht="11.5">
      <c r="A52" s="39"/>
      <c r="B52" s="66"/>
      <c r="C52" s="42"/>
      <c r="D52" s="42"/>
      <c r="E52" s="42"/>
      <c r="F52" s="42"/>
      <c r="G52" s="42"/>
      <c r="H52" s="42"/>
      <c r="I52" s="42"/>
      <c r="J52" s="42"/>
      <c r="K52" s="42"/>
    </row>
    <row r="53" spans="1:11" s="10" customFormat="1" ht="11.5">
      <c r="A53" s="39"/>
      <c r="B53" s="58"/>
      <c r="C53" s="42"/>
      <c r="D53" s="42"/>
      <c r="E53" s="42"/>
      <c r="F53" s="42"/>
      <c r="G53" s="42"/>
      <c r="H53" s="42"/>
      <c r="I53" s="42"/>
      <c r="J53" s="42"/>
      <c r="K53" s="42"/>
    </row>
    <row r="54" spans="1:11" s="10" customFormat="1" ht="11.5">
      <c r="A54" s="39"/>
      <c r="B54" s="66"/>
      <c r="C54" s="42"/>
      <c r="D54" s="42"/>
      <c r="E54" s="42"/>
      <c r="F54" s="42"/>
      <c r="G54" s="42"/>
      <c r="H54" s="42"/>
      <c r="I54" s="42"/>
      <c r="J54" s="42"/>
      <c r="K54" s="42"/>
    </row>
    <row r="55" spans="1:11" s="9" customFormat="1" ht="11.5">
      <c r="A55" s="46"/>
      <c r="B55" s="66"/>
      <c r="C55" s="20"/>
      <c r="D55" s="20"/>
      <c r="E55" s="19"/>
      <c r="F55" s="23"/>
      <c r="G55" s="55"/>
      <c r="H55" s="55"/>
      <c r="I55" s="55"/>
      <c r="J55" s="55"/>
      <c r="K55" s="55"/>
    </row>
    <row r="56" spans="1:11" s="10" customFormat="1" ht="11.5">
      <c r="A56" s="39"/>
      <c r="B56" s="66"/>
      <c r="C56" s="42"/>
      <c r="D56" s="42"/>
      <c r="E56" s="42"/>
      <c r="F56" s="42"/>
      <c r="G56" s="42"/>
      <c r="H56" s="42"/>
      <c r="I56" s="42"/>
      <c r="J56" s="42"/>
      <c r="K56" s="42"/>
    </row>
    <row r="57" spans="1:11" s="10" customFormat="1" ht="11.5">
      <c r="A57" s="39"/>
      <c r="B57" s="66"/>
      <c r="C57" s="42"/>
      <c r="D57" s="42"/>
      <c r="E57" s="42"/>
      <c r="F57" s="42"/>
      <c r="G57" s="42"/>
      <c r="H57" s="42"/>
      <c r="I57" s="42"/>
      <c r="J57" s="42"/>
      <c r="K57" s="42"/>
    </row>
    <row r="58" spans="1:11" s="9" customFormat="1" ht="11.5">
      <c r="A58" s="46"/>
      <c r="B58" s="66"/>
      <c r="C58" s="33"/>
      <c r="D58" s="33"/>
      <c r="E58" s="33"/>
      <c r="F58" s="42"/>
      <c r="G58" s="33"/>
      <c r="H58" s="33"/>
      <c r="I58" s="33"/>
      <c r="J58" s="33"/>
      <c r="K58" s="33"/>
    </row>
    <row r="59" spans="1:11" s="10" customFormat="1" ht="11.5">
      <c r="A59" s="39"/>
      <c r="B59" s="66"/>
      <c r="C59" s="42"/>
      <c r="D59" s="42"/>
      <c r="E59" s="42"/>
      <c r="F59" s="42"/>
      <c r="G59" s="42"/>
      <c r="H59" s="42"/>
      <c r="I59" s="42"/>
      <c r="J59" s="42"/>
      <c r="K59" s="42"/>
    </row>
    <row r="60" spans="1:11" s="9" customFormat="1" ht="11.5">
      <c r="A60" s="12"/>
      <c r="B60" s="12"/>
      <c r="C60" s="12"/>
      <c r="D60" s="12"/>
      <c r="E60" s="12"/>
      <c r="F60" s="12"/>
      <c r="G60" s="12"/>
      <c r="H60" s="12"/>
      <c r="I60" s="12"/>
      <c r="J60" s="12"/>
      <c r="K60" s="12"/>
    </row>
    <row r="61" spans="1:11" s="9" customFormat="1" ht="11.5">
      <c r="A61" s="1577"/>
      <c r="B61" s="1577"/>
      <c r="C61" s="1577"/>
      <c r="D61" s="1577"/>
      <c r="E61" s="1577"/>
      <c r="F61" s="1577"/>
      <c r="G61" s="1577"/>
      <c r="H61" s="1577"/>
      <c r="I61" s="1577"/>
      <c r="J61" s="1577"/>
      <c r="K61" s="1350"/>
    </row>
    <row r="62" spans="1:11" s="9" customFormat="1" ht="11.5">
      <c r="A62" s="1577"/>
      <c r="B62" s="1577"/>
      <c r="C62" s="1577"/>
      <c r="D62" s="1577"/>
      <c r="E62" s="1577"/>
      <c r="F62" s="1577"/>
      <c r="G62" s="1577"/>
      <c r="H62" s="1577"/>
      <c r="I62" s="1577"/>
      <c r="J62" s="1577"/>
      <c r="K62" s="1350"/>
    </row>
    <row r="63" spans="1:11" s="9" customFormat="1" ht="11.5">
      <c r="A63" s="1577"/>
      <c r="B63" s="1577"/>
      <c r="C63" s="1577"/>
      <c r="D63" s="1577"/>
      <c r="E63" s="1577"/>
      <c r="F63" s="1577"/>
      <c r="G63" s="1577"/>
      <c r="H63" s="1577"/>
      <c r="I63" s="1577"/>
      <c r="J63" s="1577"/>
      <c r="K63" s="1350"/>
    </row>
    <row r="64" spans="1:11" s="9" customFormat="1" ht="11.5">
      <c r="A64" s="1577"/>
      <c r="B64" s="1577"/>
      <c r="C64" s="1577"/>
      <c r="D64" s="1577"/>
      <c r="E64" s="1577"/>
      <c r="F64" s="1577"/>
      <c r="G64" s="1577"/>
      <c r="H64" s="1577"/>
      <c r="I64" s="1577"/>
      <c r="J64" s="1577"/>
      <c r="K64" s="1350"/>
    </row>
    <row r="65" spans="1:11" s="9" customFormat="1" ht="13">
      <c r="A65" s="1582"/>
      <c r="B65" s="1582"/>
      <c r="C65" s="1582"/>
      <c r="D65" s="1582"/>
      <c r="E65" s="1582"/>
      <c r="F65" s="1582"/>
      <c r="G65" s="1582"/>
      <c r="H65" s="1582"/>
      <c r="I65" s="1582"/>
      <c r="J65" s="1582"/>
      <c r="K65" s="1351"/>
    </row>
    <row r="66" spans="1:11" s="9" customFormat="1" ht="11.5">
      <c r="A66" s="1577"/>
      <c r="B66" s="1577"/>
      <c r="C66" s="1577"/>
      <c r="D66" s="1577"/>
      <c r="E66" s="1577"/>
      <c r="F66" s="1577"/>
      <c r="G66" s="1577"/>
      <c r="H66" s="1577"/>
      <c r="I66" s="1577"/>
      <c r="J66" s="1577"/>
      <c r="K66" s="1350"/>
    </row>
    <row r="67" spans="1:11" s="9" customFormat="1" ht="11.5">
      <c r="A67" s="1577"/>
      <c r="B67" s="1577"/>
      <c r="C67" s="1577"/>
      <c r="D67" s="1577"/>
      <c r="E67" s="1577"/>
      <c r="F67" s="1577"/>
      <c r="G67" s="1577"/>
      <c r="H67" s="1577"/>
      <c r="I67" s="1577"/>
      <c r="J67" s="1577"/>
      <c r="K67" s="1350"/>
    </row>
    <row r="68" spans="1:11" s="9" customFormat="1" ht="11.5">
      <c r="A68" s="12"/>
      <c r="B68" s="12"/>
      <c r="C68" s="12"/>
      <c r="D68" s="12"/>
      <c r="E68" s="12"/>
      <c r="F68" s="12"/>
      <c r="G68" s="12"/>
      <c r="H68" s="12"/>
      <c r="I68" s="12"/>
      <c r="J68" s="12"/>
      <c r="K68" s="12"/>
    </row>
    <row r="69" spans="1:11" s="2" customFormat="1" ht="11.5">
      <c r="A69" s="6"/>
      <c r="B69" s="6"/>
      <c r="C69" s="6"/>
      <c r="D69" s="6"/>
      <c r="E69" s="6"/>
      <c r="F69" s="6"/>
      <c r="G69" s="6"/>
      <c r="H69" s="6"/>
      <c r="I69" s="6"/>
      <c r="J69" s="6"/>
      <c r="K69" s="6"/>
    </row>
    <row r="70" spans="1:11" s="2" customFormat="1" ht="11.5">
      <c r="A70" s="6"/>
      <c r="B70" s="6"/>
      <c r="C70" s="6"/>
      <c r="D70" s="6"/>
      <c r="E70" s="6"/>
      <c r="F70" s="6"/>
      <c r="G70" s="6"/>
      <c r="H70" s="6"/>
      <c r="I70" s="6"/>
      <c r="J70" s="6"/>
      <c r="K70" s="6"/>
    </row>
    <row r="71" spans="1:11" s="2" customFormat="1" ht="11.5">
      <c r="A71" s="6"/>
      <c r="B71" s="6"/>
      <c r="C71" s="6"/>
      <c r="D71" s="6"/>
      <c r="E71" s="6"/>
      <c r="F71" s="6"/>
      <c r="G71" s="6"/>
      <c r="H71" s="6"/>
      <c r="I71" s="6"/>
      <c r="J71" s="6"/>
      <c r="K71" s="6"/>
    </row>
    <row r="72" spans="1:11" s="2" customFormat="1" ht="11.5">
      <c r="A72" s="6"/>
      <c r="B72" s="6"/>
      <c r="C72" s="6"/>
      <c r="D72" s="6"/>
      <c r="E72" s="6"/>
      <c r="F72" s="6"/>
      <c r="G72" s="6"/>
      <c r="H72" s="6"/>
      <c r="I72" s="6"/>
      <c r="J72" s="6"/>
      <c r="K72" s="6"/>
    </row>
    <row r="73" spans="1:11" s="2" customFormat="1" ht="11.5">
      <c r="A73" s="6"/>
      <c r="B73" s="6"/>
      <c r="C73" s="6"/>
      <c r="D73" s="6"/>
      <c r="E73" s="6"/>
      <c r="F73" s="6"/>
      <c r="G73" s="6"/>
      <c r="H73" s="6"/>
      <c r="I73" s="6"/>
      <c r="J73" s="6"/>
      <c r="K73" s="6"/>
    </row>
    <row r="74" spans="1:11" s="2" customFormat="1" ht="11.5">
      <c r="A74" s="6"/>
      <c r="B74" s="6"/>
      <c r="C74" s="6"/>
      <c r="D74" s="6"/>
      <c r="E74" s="6"/>
      <c r="F74" s="6"/>
      <c r="G74" s="6"/>
      <c r="H74" s="6"/>
      <c r="I74" s="6"/>
      <c r="J74" s="6"/>
      <c r="K74" s="6"/>
    </row>
    <row r="75" spans="1:11" s="2" customFormat="1" ht="11.5">
      <c r="A75" s="6"/>
      <c r="B75" s="6"/>
      <c r="C75" s="6"/>
      <c r="D75" s="6"/>
      <c r="E75" s="6"/>
      <c r="F75" s="6"/>
      <c r="G75" s="6"/>
      <c r="H75" s="6"/>
      <c r="I75" s="6"/>
      <c r="J75" s="6"/>
      <c r="K75" s="6"/>
    </row>
    <row r="76" spans="1:11" s="2" customFormat="1" ht="11.5"/>
    <row r="77" spans="1:11" s="2" customFormat="1" ht="11.5"/>
  </sheetData>
  <autoFilter ref="A3:A34" xr:uid="{B8B0DEFE-814F-4A66-A288-DF42B71A4C7F}"/>
  <mergeCells count="11">
    <mergeCell ref="A1:J1"/>
    <mergeCell ref="A66:J66"/>
    <mergeCell ref="A67:J67"/>
    <mergeCell ref="A65:J65"/>
    <mergeCell ref="A61:J61"/>
    <mergeCell ref="A62:J62"/>
    <mergeCell ref="A63:J63"/>
    <mergeCell ref="A64:J64"/>
    <mergeCell ref="A2:J2"/>
    <mergeCell ref="A37:N37"/>
    <mergeCell ref="A38:N38"/>
  </mergeCells>
  <dataValidations count="1">
    <dataValidation type="list" allowBlank="1" showInputMessage="1" showErrorMessage="1" sqref="E4:E25 B4:D34 F4:I34 E27:E34" xr:uid="{00000000-0002-0000-1900-000000000000}">
      <formula1>"Y, N "</formula1>
    </dataValidation>
  </dataValidations>
  <hyperlinks>
    <hyperlink ref="A41" r:id="rId1" display="http://apps.leg.wa.gov/WAC/default.aspx?cite=357-28-095" xr:uid="{00000000-0004-0000-1900-000000000000}"/>
    <hyperlink ref="A42" r:id="rId2" display="http://apps.leg.wa.gov/WAC/default.aspx?cite=357-28-100" xr:uid="{00000000-0004-0000-1900-000001000000}"/>
    <hyperlink ref="A44" r:id="rId3" display="https://www.ofm.wa.gov/state-human-resources/labor-relations/collective-bargaining-agreements/2019-21-collective-bargaining-agreements " xr:uid="{00000000-0004-0000-1900-000002000000}"/>
    <hyperlink ref="A2:J2" location="Instructions!A102" display="Return to Instructions" xr:uid="{316015B1-E12A-40AA-A6CC-85EF8774BFF3}"/>
  </hyperlinks>
  <pageMargins left="0.7" right="0.7" top="0.75" bottom="0.75" header="0.3" footer="0.3"/>
  <pageSetup paperSize="5" scale="65" fitToHeight="0" orientation="landscape" r:id="rId4"/>
  <headerFooter>
    <oddFooter xml:space="preserve">&amp;L&amp;"Arial,Regular"NCASG Pay Practices Survey&amp;C&amp;"Arial,Regular"Page &amp;P of &amp;N&amp;R&amp;"Arial,Regular"Table 16-Paying Outside of the Established Pay Range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theme="0" tint="-0.14999847407452621"/>
    <pageSetUpPr fitToPage="1"/>
  </sheetPr>
  <dimension ref="A1:P138"/>
  <sheetViews>
    <sheetView showGridLines="0" zoomScaleNormal="100" zoomScaleSheetLayoutView="100" workbookViewId="0">
      <selection activeCell="A9" sqref="A9:XFD9"/>
    </sheetView>
  </sheetViews>
  <sheetFormatPr defaultColWidth="9" defaultRowHeight="13"/>
  <cols>
    <col min="1" max="1" width="18.58203125" style="40" customWidth="1"/>
    <col min="2" max="2" width="17.08203125" style="2" bestFit="1" customWidth="1"/>
    <col min="3" max="3" width="9.33203125" style="2" customWidth="1"/>
    <col min="4" max="4" width="12" style="2" customWidth="1"/>
    <col min="5" max="5" width="11" style="2" customWidth="1"/>
    <col min="6" max="6" width="11.75" style="2" customWidth="1"/>
    <col min="7" max="7" width="11.75" style="2" bestFit="1" customWidth="1"/>
    <col min="8" max="8" width="11.75" style="2" customWidth="1"/>
    <col min="9" max="9" width="59.08203125" style="8" customWidth="1"/>
    <col min="10" max="10" width="10.58203125" style="8" customWidth="1"/>
    <col min="11" max="16384" width="9" style="3"/>
  </cols>
  <sheetData>
    <row r="1" spans="1:14" s="118" customFormat="1" ht="45.65" customHeight="1">
      <c r="A1" s="1617" t="s">
        <v>2891</v>
      </c>
      <c r="B1" s="1618"/>
      <c r="C1" s="1618"/>
      <c r="D1" s="1618"/>
      <c r="E1" s="1618"/>
      <c r="F1" s="1618"/>
      <c r="G1" s="1618"/>
      <c r="H1" s="1618"/>
      <c r="I1" s="1618"/>
      <c r="J1" s="1340"/>
      <c r="K1" s="117"/>
    </row>
    <row r="2" spans="1:14" s="112" customFormat="1" ht="21.75" customHeight="1">
      <c r="A2" s="1529" t="s">
        <v>2894</v>
      </c>
      <c r="B2" s="1530"/>
      <c r="C2" s="1530"/>
      <c r="D2" s="1530"/>
      <c r="E2" s="1530"/>
      <c r="F2" s="1530"/>
      <c r="G2" s="1530"/>
      <c r="H2" s="1530"/>
      <c r="I2" s="1530"/>
      <c r="J2" s="1453"/>
      <c r="K2" s="111"/>
      <c r="L2" s="111"/>
      <c r="M2" s="111"/>
      <c r="N2" s="111"/>
    </row>
    <row r="3" spans="1:14" s="149" customFormat="1" ht="91">
      <c r="A3" s="147" t="s">
        <v>3</v>
      </c>
      <c r="B3" s="142" t="s">
        <v>214</v>
      </c>
      <c r="C3" s="142" t="s">
        <v>80</v>
      </c>
      <c r="D3" s="142" t="s">
        <v>77</v>
      </c>
      <c r="E3" s="142" t="s">
        <v>182</v>
      </c>
      <c r="F3" s="142" t="s">
        <v>183</v>
      </c>
      <c r="G3" s="142" t="s">
        <v>78</v>
      </c>
      <c r="H3" s="142" t="s">
        <v>79</v>
      </c>
      <c r="I3" s="107" t="s">
        <v>13</v>
      </c>
      <c r="J3" s="1353" t="s">
        <v>2672</v>
      </c>
      <c r="K3" s="148"/>
    </row>
    <row r="4" spans="1:14" s="201" customFormat="1">
      <c r="A4" s="990" t="s">
        <v>897</v>
      </c>
      <c r="B4" s="216"/>
      <c r="C4" s="216" t="s">
        <v>21</v>
      </c>
      <c r="D4" s="216"/>
      <c r="E4" s="216" t="s">
        <v>21</v>
      </c>
      <c r="F4" s="216" t="s">
        <v>21</v>
      </c>
      <c r="G4" s="216"/>
      <c r="H4" s="216"/>
      <c r="I4" s="217" t="s">
        <v>938</v>
      </c>
      <c r="J4" s="1439"/>
      <c r="K4" s="218"/>
    </row>
    <row r="5" spans="1:14" s="201" customFormat="1" ht="26">
      <c r="A5" s="990" t="s">
        <v>302</v>
      </c>
      <c r="B5" s="216"/>
      <c r="C5" s="216" t="s">
        <v>21</v>
      </c>
      <c r="D5" s="216"/>
      <c r="E5" s="216" t="s">
        <v>21</v>
      </c>
      <c r="F5" s="216" t="s">
        <v>21</v>
      </c>
      <c r="G5" s="216"/>
      <c r="H5" s="216" t="s">
        <v>21</v>
      </c>
      <c r="I5" s="217" t="s">
        <v>327</v>
      </c>
      <c r="J5" s="1439"/>
      <c r="K5" s="218"/>
    </row>
    <row r="6" spans="1:14" s="208" customFormat="1" ht="65">
      <c r="A6" s="867" t="s">
        <v>393</v>
      </c>
      <c r="B6" s="216" t="s">
        <v>21</v>
      </c>
      <c r="C6" s="216"/>
      <c r="D6" s="216"/>
      <c r="E6" s="216"/>
      <c r="F6" s="216" t="s">
        <v>21</v>
      </c>
      <c r="G6" s="216" t="s">
        <v>21</v>
      </c>
      <c r="H6" s="216"/>
      <c r="I6" s="217" t="s">
        <v>463</v>
      </c>
      <c r="J6" s="1439" t="s">
        <v>2833</v>
      </c>
      <c r="K6" s="415"/>
    </row>
    <row r="7" spans="1:14" s="10" customFormat="1">
      <c r="A7" s="166" t="s">
        <v>488</v>
      </c>
      <c r="B7" s="275" t="s">
        <v>21</v>
      </c>
      <c r="C7" s="275"/>
      <c r="D7" s="275" t="s">
        <v>21</v>
      </c>
      <c r="E7" s="275" t="s">
        <v>21</v>
      </c>
      <c r="F7" s="275" t="s">
        <v>21</v>
      </c>
      <c r="G7" s="275" t="s">
        <v>21</v>
      </c>
      <c r="H7" s="275"/>
      <c r="I7" s="276" t="s">
        <v>81</v>
      </c>
      <c r="J7" s="1440"/>
      <c r="K7" s="67"/>
    </row>
    <row r="8" spans="1:14" s="201" customFormat="1" ht="26">
      <c r="A8" s="990" t="s">
        <v>791</v>
      </c>
      <c r="B8" s="216" t="s">
        <v>21</v>
      </c>
      <c r="C8" s="216"/>
      <c r="D8" s="216"/>
      <c r="E8" s="216" t="s">
        <v>21</v>
      </c>
      <c r="F8" s="216" t="s">
        <v>21</v>
      </c>
      <c r="G8" s="216"/>
      <c r="H8" s="216"/>
      <c r="I8" s="217" t="s">
        <v>1874</v>
      </c>
      <c r="J8" s="1439"/>
      <c r="K8" s="218"/>
    </row>
    <row r="9" spans="1:14" s="201" customFormat="1">
      <c r="A9" s="990" t="s">
        <v>1255</v>
      </c>
      <c r="B9" s="216"/>
      <c r="C9" s="216" t="s">
        <v>21</v>
      </c>
      <c r="D9" s="216"/>
      <c r="E9" s="216" t="s">
        <v>21</v>
      </c>
      <c r="F9" s="216" t="s">
        <v>21</v>
      </c>
      <c r="G9" s="216"/>
      <c r="H9" s="216" t="s">
        <v>21</v>
      </c>
      <c r="I9" s="217"/>
      <c r="J9" s="1439"/>
      <c r="K9" s="218"/>
    </row>
    <row r="10" spans="1:14" s="10" customFormat="1">
      <c r="A10" s="166" t="s">
        <v>963</v>
      </c>
      <c r="B10" s="275"/>
      <c r="C10" s="275" t="s">
        <v>21</v>
      </c>
      <c r="D10" s="275"/>
      <c r="E10" s="275"/>
      <c r="F10" s="275" t="s">
        <v>21</v>
      </c>
      <c r="G10" s="275"/>
      <c r="H10" s="275"/>
      <c r="I10" s="276" t="s">
        <v>81</v>
      </c>
      <c r="J10" s="1440"/>
      <c r="K10" s="67"/>
    </row>
    <row r="11" spans="1:14" s="201" customFormat="1" ht="52">
      <c r="A11" s="990" t="s">
        <v>223</v>
      </c>
      <c r="B11" s="216" t="s">
        <v>21</v>
      </c>
      <c r="C11" s="216"/>
      <c r="D11" s="216" t="s">
        <v>21</v>
      </c>
      <c r="E11" s="216" t="s">
        <v>21</v>
      </c>
      <c r="F11" s="216" t="s">
        <v>21</v>
      </c>
      <c r="G11" s="216" t="s">
        <v>21</v>
      </c>
      <c r="H11" s="216" t="s">
        <v>21</v>
      </c>
      <c r="I11" s="217" t="s">
        <v>254</v>
      </c>
      <c r="J11" s="1439"/>
      <c r="K11" s="218"/>
    </row>
    <row r="12" spans="1:14" s="10" customFormat="1">
      <c r="A12" s="429" t="s">
        <v>1806</v>
      </c>
      <c r="B12" s="275"/>
      <c r="C12" s="275" t="s">
        <v>21</v>
      </c>
      <c r="D12" s="275"/>
      <c r="E12" s="275" t="s">
        <v>21</v>
      </c>
      <c r="F12" s="275" t="s">
        <v>21</v>
      </c>
      <c r="G12" s="275"/>
      <c r="H12" s="275"/>
      <c r="I12" s="276" t="s">
        <v>2229</v>
      </c>
      <c r="J12" s="1440"/>
      <c r="K12" s="67"/>
    </row>
    <row r="13" spans="1:14" s="10" customFormat="1" ht="26">
      <c r="A13" s="166" t="s">
        <v>1475</v>
      </c>
      <c r="B13" s="275" t="s">
        <v>21</v>
      </c>
      <c r="C13" s="275"/>
      <c r="D13" s="275"/>
      <c r="E13" s="275"/>
      <c r="F13" s="275"/>
      <c r="G13" s="275"/>
      <c r="H13" s="275" t="s">
        <v>21</v>
      </c>
      <c r="I13" s="276" t="s">
        <v>2272</v>
      </c>
      <c r="J13" s="1440"/>
      <c r="K13" s="67"/>
    </row>
    <row r="14" spans="1:14" s="10" customFormat="1">
      <c r="A14" s="166" t="s">
        <v>1807</v>
      </c>
      <c r="B14" s="216"/>
      <c r="C14" s="216" t="s">
        <v>21</v>
      </c>
      <c r="D14" s="216"/>
      <c r="E14" s="216" t="s">
        <v>21</v>
      </c>
      <c r="F14" s="216" t="s">
        <v>21</v>
      </c>
      <c r="G14" s="216"/>
      <c r="H14" s="216"/>
      <c r="I14" s="277" t="s">
        <v>2316</v>
      </c>
      <c r="J14" s="1359"/>
      <c r="K14" s="67"/>
    </row>
    <row r="15" spans="1:14" s="201" customFormat="1">
      <c r="A15" s="105" t="s">
        <v>870</v>
      </c>
      <c r="B15" s="216"/>
      <c r="C15" s="216" t="s">
        <v>21</v>
      </c>
      <c r="D15" s="216" t="s">
        <v>21</v>
      </c>
      <c r="E15" s="216" t="s">
        <v>21</v>
      </c>
      <c r="F15" s="216" t="s">
        <v>21</v>
      </c>
      <c r="G15" s="216"/>
      <c r="H15" s="216" t="s">
        <v>21</v>
      </c>
      <c r="I15" s="217" t="s">
        <v>886</v>
      </c>
      <c r="J15" s="1439"/>
      <c r="K15" s="218"/>
    </row>
    <row r="16" spans="1:14" s="201" customFormat="1">
      <c r="A16" s="990" t="s">
        <v>983</v>
      </c>
      <c r="B16" s="216"/>
      <c r="C16" s="216" t="s">
        <v>21</v>
      </c>
      <c r="D16" s="216"/>
      <c r="E16" s="216" t="s">
        <v>21</v>
      </c>
      <c r="F16" s="216" t="s">
        <v>21</v>
      </c>
      <c r="G16" s="216"/>
      <c r="H16" s="216"/>
      <c r="I16" s="217" t="s">
        <v>81</v>
      </c>
      <c r="J16" s="1439"/>
      <c r="K16" s="218"/>
    </row>
    <row r="17" spans="1:11" s="10" customFormat="1">
      <c r="A17" s="166" t="s">
        <v>202</v>
      </c>
      <c r="B17" s="275"/>
      <c r="C17" s="275" t="s">
        <v>21</v>
      </c>
      <c r="D17" s="275"/>
      <c r="E17" s="275" t="s">
        <v>21</v>
      </c>
      <c r="F17" s="275" t="s">
        <v>21</v>
      </c>
      <c r="G17" s="275"/>
      <c r="H17" s="275"/>
      <c r="I17" s="276" t="s">
        <v>81</v>
      </c>
      <c r="J17" s="1440"/>
      <c r="K17" s="67"/>
    </row>
    <row r="18" spans="1:11" s="201" customFormat="1" ht="39">
      <c r="A18" s="990" t="s">
        <v>1635</v>
      </c>
      <c r="B18" s="216" t="s">
        <v>21</v>
      </c>
      <c r="C18" s="216" t="s">
        <v>21</v>
      </c>
      <c r="D18" s="216"/>
      <c r="E18" s="216" t="s">
        <v>21</v>
      </c>
      <c r="F18" s="216" t="s">
        <v>21</v>
      </c>
      <c r="G18" s="216"/>
      <c r="H18" s="216"/>
      <c r="I18" s="277" t="s">
        <v>1686</v>
      </c>
      <c r="J18" s="1359"/>
      <c r="K18" s="218"/>
    </row>
    <row r="19" spans="1:11" s="10" customFormat="1">
      <c r="A19" s="166" t="s">
        <v>708</v>
      </c>
      <c r="B19" s="275" t="s">
        <v>21</v>
      </c>
      <c r="C19" s="275" t="s">
        <v>21</v>
      </c>
      <c r="D19" s="275" t="s">
        <v>21</v>
      </c>
      <c r="E19" s="275" t="s">
        <v>21</v>
      </c>
      <c r="F19" s="928"/>
      <c r="G19" s="930"/>
      <c r="H19" s="928" t="s">
        <v>23</v>
      </c>
      <c r="I19" s="276" t="s">
        <v>727</v>
      </c>
      <c r="J19" s="1440"/>
      <c r="K19" s="67"/>
    </row>
    <row r="20" spans="1:11" s="10" customFormat="1">
      <c r="A20" s="166" t="s">
        <v>1451</v>
      </c>
      <c r="B20" s="275"/>
      <c r="C20" s="275" t="s">
        <v>21</v>
      </c>
      <c r="D20" s="275"/>
      <c r="E20" s="275" t="s">
        <v>21</v>
      </c>
      <c r="F20" s="275" t="s">
        <v>21</v>
      </c>
      <c r="G20" s="275"/>
      <c r="H20" s="275"/>
      <c r="I20" s="276"/>
      <c r="J20" s="1440"/>
      <c r="K20" s="67"/>
    </row>
    <row r="21" spans="1:11" s="201" customFormat="1">
      <c r="A21" s="990" t="s">
        <v>1326</v>
      </c>
      <c r="B21" s="216" t="s">
        <v>21</v>
      </c>
      <c r="C21" s="216"/>
      <c r="D21" s="216"/>
      <c r="E21" s="216"/>
      <c r="F21" s="216"/>
      <c r="G21" s="216" t="s">
        <v>21</v>
      </c>
      <c r="H21" s="216"/>
      <c r="I21" s="217" t="s">
        <v>1357</v>
      </c>
      <c r="J21" s="1439"/>
      <c r="K21" s="218"/>
    </row>
    <row r="22" spans="1:11" s="201" customFormat="1">
      <c r="A22" s="867" t="s">
        <v>1808</v>
      </c>
      <c r="B22" s="216"/>
      <c r="C22" s="216"/>
      <c r="D22" s="216"/>
      <c r="E22" s="216"/>
      <c r="F22" s="216"/>
      <c r="G22" s="216"/>
      <c r="H22" s="216"/>
      <c r="I22" s="217"/>
      <c r="J22" s="1439" t="s">
        <v>2823</v>
      </c>
      <c r="K22" s="218"/>
    </row>
    <row r="23" spans="1:11" s="10" customFormat="1">
      <c r="A23" s="166" t="s">
        <v>618</v>
      </c>
      <c r="B23" s="275" t="s">
        <v>21</v>
      </c>
      <c r="C23" s="275" t="s">
        <v>21</v>
      </c>
      <c r="D23" s="275" t="s">
        <v>21</v>
      </c>
      <c r="E23" s="275" t="s">
        <v>21</v>
      </c>
      <c r="F23" s="275" t="s">
        <v>21</v>
      </c>
      <c r="G23" s="275" t="s">
        <v>21</v>
      </c>
      <c r="H23" s="275" t="s">
        <v>21</v>
      </c>
      <c r="I23" s="276" t="s">
        <v>659</v>
      </c>
      <c r="J23" s="1440"/>
      <c r="K23" s="67"/>
    </row>
    <row r="24" spans="1:11" s="201" customFormat="1" ht="39">
      <c r="A24" s="990" t="s">
        <v>583</v>
      </c>
      <c r="B24" s="216" t="s">
        <v>21</v>
      </c>
      <c r="C24" s="216" t="s">
        <v>21</v>
      </c>
      <c r="D24" s="216"/>
      <c r="E24" s="216" t="s">
        <v>21</v>
      </c>
      <c r="F24" s="216" t="s">
        <v>21</v>
      </c>
      <c r="G24" s="216"/>
      <c r="H24" s="216" t="s">
        <v>21</v>
      </c>
      <c r="I24" s="217" t="s">
        <v>606</v>
      </c>
      <c r="J24" s="1439"/>
      <c r="K24" s="218"/>
    </row>
    <row r="25" spans="1:11" s="10" customFormat="1">
      <c r="A25" s="166" t="s">
        <v>474</v>
      </c>
      <c r="B25" s="216" t="s">
        <v>21</v>
      </c>
      <c r="C25" s="216"/>
      <c r="D25" s="216"/>
      <c r="E25" s="216"/>
      <c r="F25" s="216"/>
      <c r="G25" s="216"/>
      <c r="H25" s="216" t="s">
        <v>21</v>
      </c>
      <c r="I25" s="277"/>
      <c r="J25" s="1359"/>
      <c r="K25" s="67"/>
    </row>
    <row r="26" spans="1:11" s="201" customFormat="1" ht="26">
      <c r="A26" s="990" t="s">
        <v>1370</v>
      </c>
      <c r="B26" s="216" t="s">
        <v>21</v>
      </c>
      <c r="C26" s="216"/>
      <c r="D26" s="216"/>
      <c r="E26" s="216" t="s">
        <v>21</v>
      </c>
      <c r="F26" s="216" t="s">
        <v>21</v>
      </c>
      <c r="G26" s="216"/>
      <c r="H26" s="216"/>
      <c r="I26" s="217" t="s">
        <v>1440</v>
      </c>
      <c r="J26" s="1439"/>
      <c r="K26" s="218"/>
    </row>
    <row r="27" spans="1:11" s="10" customFormat="1">
      <c r="A27" s="166" t="s">
        <v>1502</v>
      </c>
      <c r="B27" s="275"/>
      <c r="C27" s="275" t="s">
        <v>21</v>
      </c>
      <c r="D27" s="275"/>
      <c r="E27" s="275" t="s">
        <v>21</v>
      </c>
      <c r="F27" s="275" t="s">
        <v>21</v>
      </c>
      <c r="G27" s="275"/>
      <c r="H27" s="275" t="s">
        <v>21</v>
      </c>
      <c r="I27" s="520"/>
      <c r="J27" s="163"/>
      <c r="K27" s="67"/>
    </row>
    <row r="28" spans="1:11" s="201" customFormat="1" ht="26">
      <c r="A28" s="990" t="s">
        <v>1229</v>
      </c>
      <c r="B28" s="216" t="s">
        <v>21</v>
      </c>
      <c r="C28" s="216" t="s">
        <v>21</v>
      </c>
      <c r="D28" s="216"/>
      <c r="E28" s="216" t="s">
        <v>21</v>
      </c>
      <c r="F28" s="216" t="s">
        <v>21</v>
      </c>
      <c r="G28" s="216"/>
      <c r="H28" s="216" t="s">
        <v>21</v>
      </c>
      <c r="I28" s="217" t="s">
        <v>1245</v>
      </c>
      <c r="J28" s="1439"/>
      <c r="K28" s="218"/>
    </row>
    <row r="29" spans="1:11" s="201" customFormat="1">
      <c r="A29" s="454" t="s">
        <v>506</v>
      </c>
      <c r="B29" s="353" t="s">
        <v>21</v>
      </c>
      <c r="C29" s="353"/>
      <c r="D29" s="353"/>
      <c r="E29" s="353" t="s">
        <v>21</v>
      </c>
      <c r="F29" s="353"/>
      <c r="G29" s="353" t="s">
        <v>21</v>
      </c>
      <c r="H29" s="353"/>
      <c r="I29" s="1106" t="s">
        <v>534</v>
      </c>
      <c r="J29" s="347"/>
      <c r="K29" s="218"/>
    </row>
    <row r="30" spans="1:11" s="10" customFormat="1">
      <c r="A30" s="166" t="s">
        <v>542</v>
      </c>
      <c r="B30" s="275" t="s">
        <v>21</v>
      </c>
      <c r="C30" s="275"/>
      <c r="D30" s="275" t="s">
        <v>21</v>
      </c>
      <c r="E30" s="275" t="s">
        <v>21</v>
      </c>
      <c r="F30" s="275" t="s">
        <v>21</v>
      </c>
      <c r="G30" s="275" t="s">
        <v>21</v>
      </c>
      <c r="H30" s="275" t="s">
        <v>21</v>
      </c>
      <c r="I30" s="276" t="s">
        <v>571</v>
      </c>
      <c r="J30" s="1440"/>
      <c r="K30" s="67"/>
    </row>
    <row r="31" spans="1:11" s="201" customFormat="1" ht="26">
      <c r="A31" s="990" t="s">
        <v>1619</v>
      </c>
      <c r="B31" s="216" t="s">
        <v>21</v>
      </c>
      <c r="C31" s="216"/>
      <c r="D31" s="216"/>
      <c r="E31" s="216" t="s">
        <v>21</v>
      </c>
      <c r="F31" s="216" t="s">
        <v>21</v>
      </c>
      <c r="G31" s="216"/>
      <c r="H31" s="216"/>
      <c r="I31" s="217" t="s">
        <v>1628</v>
      </c>
      <c r="J31" s="1439"/>
      <c r="K31" s="218"/>
    </row>
    <row r="32" spans="1:11" s="10" customFormat="1">
      <c r="A32" s="166" t="s">
        <v>669</v>
      </c>
      <c r="B32" s="275" t="s">
        <v>21</v>
      </c>
      <c r="C32" s="275" t="s">
        <v>21</v>
      </c>
      <c r="D32" s="275"/>
      <c r="E32" s="275"/>
      <c r="F32" s="275"/>
      <c r="G32" s="275"/>
      <c r="H32" s="275"/>
      <c r="I32" s="276"/>
      <c r="J32" s="1440"/>
      <c r="K32" s="67"/>
    </row>
    <row r="33" spans="1:16" s="201" customFormat="1">
      <c r="A33" s="1002" t="s">
        <v>334</v>
      </c>
      <c r="B33" s="216"/>
      <c r="C33" s="216" t="s">
        <v>21</v>
      </c>
      <c r="D33" s="216"/>
      <c r="E33" s="216" t="s">
        <v>21</v>
      </c>
      <c r="F33" s="216" t="s">
        <v>21</v>
      </c>
      <c r="G33" s="216"/>
      <c r="H33" s="216"/>
      <c r="I33" s="277" t="s">
        <v>2665</v>
      </c>
      <c r="J33" s="1359" t="s">
        <v>2842</v>
      </c>
      <c r="K33" s="218"/>
    </row>
    <row r="34" spans="1:16" s="201" customFormat="1" ht="26">
      <c r="A34" s="1002" t="s">
        <v>264</v>
      </c>
      <c r="B34" s="216" t="s">
        <v>21</v>
      </c>
      <c r="C34" s="216"/>
      <c r="D34" s="216" t="s">
        <v>21</v>
      </c>
      <c r="E34" s="216" t="s">
        <v>21</v>
      </c>
      <c r="F34" s="216" t="s">
        <v>21</v>
      </c>
      <c r="G34" s="216" t="s">
        <v>21</v>
      </c>
      <c r="H34" s="216" t="s">
        <v>21</v>
      </c>
      <c r="I34" s="217" t="s">
        <v>290</v>
      </c>
      <c r="J34" s="1439"/>
      <c r="K34" s="225"/>
    </row>
    <row r="35" spans="1:16" s="201" customFormat="1">
      <c r="A35" s="226"/>
      <c r="B35" s="416"/>
      <c r="C35" s="416"/>
      <c r="D35" s="416"/>
      <c r="E35" s="416"/>
      <c r="F35" s="416"/>
      <c r="G35" s="416"/>
      <c r="H35" s="416"/>
      <c r="I35" s="417"/>
      <c r="J35" s="417"/>
      <c r="K35" s="418"/>
    </row>
    <row r="36" spans="1:16" s="201" customFormat="1">
      <c r="A36" s="1136" t="s">
        <v>2681</v>
      </c>
      <c r="B36" s="416"/>
      <c r="C36" s="416"/>
      <c r="D36" s="416"/>
      <c r="E36" s="416"/>
      <c r="F36" s="416"/>
      <c r="G36" s="416"/>
      <c r="H36" s="416"/>
      <c r="I36" s="417"/>
      <c r="J36" s="417"/>
      <c r="K36" s="418"/>
    </row>
    <row r="37" spans="1:16" s="168" customFormat="1">
      <c r="A37" s="300" t="s">
        <v>464</v>
      </c>
      <c r="B37" s="293"/>
      <c r="C37" s="293"/>
      <c r="D37" s="293"/>
      <c r="E37" s="293"/>
      <c r="F37" s="293"/>
      <c r="G37" s="293"/>
      <c r="H37" s="293"/>
      <c r="I37" s="300"/>
      <c r="J37" s="1354"/>
    </row>
    <row r="38" spans="1:16" s="168" customFormat="1">
      <c r="A38" s="495"/>
      <c r="B38" s="293"/>
      <c r="C38" s="293"/>
      <c r="D38" s="293"/>
      <c r="E38" s="293"/>
      <c r="F38" s="293"/>
      <c r="G38" s="293"/>
      <c r="H38" s="293"/>
      <c r="I38" s="495"/>
      <c r="J38" s="1354"/>
    </row>
    <row r="39" spans="1:16" s="477" customFormat="1">
      <c r="A39" s="385" t="s">
        <v>2488</v>
      </c>
      <c r="B39" s="211"/>
      <c r="C39" s="211"/>
      <c r="D39" s="211"/>
      <c r="E39" s="211"/>
      <c r="F39" s="211"/>
      <c r="G39" s="211"/>
      <c r="H39" s="211"/>
      <c r="I39" s="492"/>
      <c r="J39" s="1344"/>
    </row>
    <row r="40" spans="1:16" s="477" customFormat="1">
      <c r="A40" s="385" t="s">
        <v>2489</v>
      </c>
      <c r="B40" s="211"/>
      <c r="C40" s="211"/>
      <c r="D40" s="211"/>
      <c r="E40" s="211"/>
      <c r="F40" s="211"/>
      <c r="G40" s="211"/>
      <c r="H40" s="211"/>
      <c r="I40" s="895"/>
      <c r="J40" s="1344"/>
    </row>
    <row r="41" spans="1:16" s="168" customFormat="1">
      <c r="A41" s="495"/>
      <c r="B41" s="293"/>
      <c r="C41" s="293"/>
      <c r="D41" s="293"/>
      <c r="E41" s="293"/>
      <c r="F41" s="293"/>
      <c r="G41" s="293"/>
      <c r="H41" s="293"/>
      <c r="I41" s="495"/>
      <c r="J41" s="1354"/>
    </row>
    <row r="42" spans="1:16" s="168" customFormat="1">
      <c r="A42" s="385" t="s">
        <v>380</v>
      </c>
      <c r="B42" s="293"/>
      <c r="C42" s="293"/>
      <c r="D42" s="293"/>
      <c r="E42" s="293"/>
      <c r="F42" s="293"/>
      <c r="G42" s="293"/>
      <c r="H42" s="293"/>
      <c r="I42" s="300"/>
      <c r="J42" s="1354"/>
    </row>
    <row r="43" spans="1:16" s="168" customFormat="1">
      <c r="A43" s="385"/>
      <c r="B43" s="183"/>
      <c r="C43" s="293"/>
      <c r="D43" s="293"/>
      <c r="E43" s="293"/>
      <c r="F43" s="293"/>
      <c r="G43" s="293"/>
      <c r="H43" s="293"/>
      <c r="I43" s="300"/>
      <c r="J43" s="1354"/>
    </row>
    <row r="44" spans="1:16" s="168" customFormat="1">
      <c r="A44" s="300"/>
      <c r="B44" s="293"/>
      <c r="C44" s="293"/>
      <c r="D44" s="293"/>
      <c r="E44" s="293"/>
      <c r="F44" s="293"/>
      <c r="G44" s="293"/>
      <c r="H44" s="293"/>
      <c r="I44" s="300"/>
      <c r="J44" s="1354"/>
    </row>
    <row r="45" spans="1:16" s="168" customFormat="1">
      <c r="A45" s="300"/>
      <c r="B45" s="293"/>
      <c r="C45" s="293"/>
      <c r="D45" s="293"/>
      <c r="E45" s="293"/>
      <c r="F45" s="293"/>
      <c r="G45" s="293"/>
      <c r="H45" s="293"/>
      <c r="I45" s="300"/>
      <c r="J45" s="1354"/>
    </row>
    <row r="46" spans="1:16" s="168" customFormat="1">
      <c r="A46" s="300"/>
      <c r="B46" s="293"/>
      <c r="C46" s="293"/>
      <c r="D46" s="293"/>
      <c r="E46" s="293"/>
      <c r="F46" s="293"/>
      <c r="G46" s="293"/>
      <c r="H46" s="293"/>
      <c r="I46" s="300"/>
      <c r="J46" s="1354"/>
      <c r="K46" s="158"/>
      <c r="L46" s="158"/>
      <c r="M46" s="158"/>
      <c r="N46" s="158"/>
      <c r="O46" s="158"/>
      <c r="P46" s="158"/>
    </row>
    <row r="47" spans="1:16" s="168" customFormat="1">
      <c r="A47" s="300"/>
      <c r="B47" s="293"/>
      <c r="C47" s="293"/>
      <c r="D47" s="293"/>
      <c r="E47" s="293"/>
      <c r="F47" s="293"/>
      <c r="G47" s="293"/>
      <c r="H47" s="293"/>
      <c r="I47" s="300"/>
      <c r="J47" s="1354"/>
      <c r="K47" s="371"/>
      <c r="L47" s="371"/>
      <c r="M47" s="371"/>
      <c r="N47" s="371"/>
      <c r="O47" s="371"/>
      <c r="P47" s="371"/>
    </row>
    <row r="48" spans="1:16" s="168" customFormat="1">
      <c r="A48" s="300"/>
      <c r="B48" s="293"/>
      <c r="C48" s="293"/>
      <c r="D48" s="293"/>
      <c r="E48" s="293"/>
      <c r="F48" s="293"/>
      <c r="G48" s="293"/>
      <c r="H48" s="293"/>
      <c r="I48" s="300"/>
      <c r="J48" s="1354"/>
      <c r="K48" s="371"/>
      <c r="L48" s="371"/>
      <c r="M48" s="371"/>
      <c r="N48" s="371"/>
      <c r="O48" s="371"/>
      <c r="P48" s="371"/>
    </row>
    <row r="49" spans="1:10" s="168" customFormat="1">
      <c r="A49" s="300"/>
      <c r="B49" s="293"/>
      <c r="C49" s="293"/>
      <c r="D49" s="293"/>
      <c r="E49" s="293"/>
      <c r="F49" s="293"/>
      <c r="G49" s="293"/>
      <c r="H49" s="293"/>
      <c r="I49" s="300"/>
      <c r="J49" s="1354"/>
    </row>
    <row r="50" spans="1:10" s="168" customFormat="1">
      <c r="A50" s="300"/>
      <c r="B50" s="293"/>
      <c r="C50" s="293"/>
      <c r="D50" s="293"/>
      <c r="E50" s="293"/>
      <c r="F50" s="293"/>
      <c r="G50" s="293"/>
      <c r="H50" s="293"/>
      <c r="I50" s="300"/>
      <c r="J50" s="1354"/>
    </row>
    <row r="51" spans="1:10" s="168" customFormat="1">
      <c r="A51" s="300"/>
      <c r="B51" s="293"/>
      <c r="C51" s="293"/>
      <c r="D51" s="293"/>
      <c r="E51" s="293"/>
      <c r="F51" s="293"/>
      <c r="G51" s="293"/>
      <c r="H51" s="293"/>
      <c r="I51" s="300"/>
      <c r="J51" s="1354"/>
    </row>
    <row r="52" spans="1:10" s="168" customFormat="1">
      <c r="A52" s="300"/>
      <c r="B52" s="293"/>
      <c r="C52" s="293"/>
      <c r="D52" s="293"/>
      <c r="E52" s="293"/>
      <c r="F52" s="293"/>
      <c r="G52" s="293"/>
      <c r="H52" s="293"/>
      <c r="I52" s="300"/>
      <c r="J52" s="1354"/>
    </row>
    <row r="53" spans="1:10" s="168" customFormat="1">
      <c r="A53" s="300"/>
      <c r="B53" s="183"/>
      <c r="C53" s="293"/>
      <c r="D53" s="293"/>
      <c r="E53" s="293"/>
      <c r="F53" s="293"/>
      <c r="G53" s="293"/>
      <c r="H53" s="293"/>
      <c r="I53" s="300"/>
      <c r="J53" s="1354"/>
    </row>
    <row r="54" spans="1:10" s="168" customFormat="1">
      <c r="A54" s="300"/>
      <c r="B54" s="293"/>
      <c r="C54" s="293"/>
      <c r="D54" s="293"/>
      <c r="E54" s="293"/>
      <c r="F54" s="293"/>
      <c r="G54" s="293"/>
      <c r="H54" s="293"/>
      <c r="I54" s="300"/>
      <c r="J54" s="1354"/>
    </row>
    <row r="55" spans="1:10" s="168" customFormat="1">
      <c r="A55" s="300"/>
      <c r="B55" s="293"/>
      <c r="C55" s="293"/>
      <c r="D55" s="293"/>
      <c r="E55" s="293"/>
      <c r="F55" s="293"/>
      <c r="G55" s="293"/>
      <c r="H55" s="293"/>
      <c r="I55" s="300"/>
      <c r="J55" s="1354"/>
    </row>
    <row r="56" spans="1:10" s="168" customFormat="1">
      <c r="A56" s="300"/>
      <c r="B56" s="293"/>
      <c r="C56" s="293"/>
      <c r="D56" s="293"/>
      <c r="E56" s="293"/>
      <c r="F56" s="293"/>
      <c r="G56" s="293"/>
      <c r="H56" s="293"/>
      <c r="I56" s="300"/>
      <c r="J56" s="1354"/>
    </row>
    <row r="57" spans="1:10" s="168" customFormat="1">
      <c r="A57" s="300"/>
      <c r="B57" s="183"/>
      <c r="C57" s="293"/>
      <c r="D57" s="293"/>
      <c r="E57" s="293"/>
      <c r="F57" s="293"/>
      <c r="G57" s="293"/>
      <c r="H57" s="293"/>
      <c r="I57" s="300"/>
      <c r="J57" s="1354"/>
    </row>
    <row r="58" spans="1:10" s="168" customFormat="1">
      <c r="A58" s="300"/>
      <c r="B58" s="293"/>
      <c r="C58" s="293"/>
      <c r="D58" s="293"/>
      <c r="E58" s="293"/>
      <c r="F58" s="293"/>
      <c r="G58" s="293"/>
      <c r="H58" s="293"/>
      <c r="I58" s="300"/>
      <c r="J58" s="1354"/>
    </row>
    <row r="59" spans="1:10" s="168" customFormat="1">
      <c r="A59" s="228"/>
      <c r="B59" s="158"/>
      <c r="C59" s="158"/>
      <c r="D59" s="158"/>
      <c r="E59" s="158"/>
      <c r="F59" s="180"/>
      <c r="G59" s="178"/>
      <c r="H59" s="178"/>
      <c r="I59" s="384"/>
      <c r="J59" s="384"/>
    </row>
    <row r="60" spans="1:10" s="168" customFormat="1">
      <c r="A60" s="300"/>
      <c r="B60" s="293"/>
      <c r="C60" s="158"/>
      <c r="D60" s="293"/>
      <c r="E60" s="293"/>
      <c r="F60" s="293"/>
      <c r="G60" s="293"/>
      <c r="H60" s="293"/>
      <c r="I60" s="300"/>
      <c r="J60" s="1354"/>
    </row>
    <row r="61" spans="1:10" s="168" customFormat="1">
      <c r="A61" s="300"/>
      <c r="B61" s="293"/>
      <c r="C61" s="293"/>
      <c r="D61" s="293"/>
      <c r="E61" s="293"/>
      <c r="F61" s="293"/>
      <c r="G61" s="293"/>
      <c r="H61" s="293"/>
      <c r="I61" s="300"/>
      <c r="J61" s="1354"/>
    </row>
    <row r="62" spans="1:10" s="168" customFormat="1">
      <c r="A62" s="300"/>
      <c r="B62" s="293"/>
      <c r="C62" s="293"/>
      <c r="D62" s="293"/>
      <c r="E62" s="293"/>
      <c r="F62" s="293"/>
      <c r="G62" s="293"/>
      <c r="H62" s="293"/>
      <c r="I62" s="300"/>
      <c r="J62" s="1354"/>
    </row>
    <row r="63" spans="1:10" s="168" customFormat="1">
      <c r="A63" s="300"/>
      <c r="B63" s="293"/>
      <c r="C63" s="293"/>
      <c r="D63" s="293"/>
      <c r="E63" s="293"/>
      <c r="F63" s="293"/>
      <c r="G63" s="293"/>
      <c r="H63" s="293"/>
      <c r="I63" s="300"/>
      <c r="J63" s="1354"/>
    </row>
    <row r="64" spans="1:10" s="168" customFormat="1">
      <c r="A64" s="300"/>
      <c r="B64" s="293"/>
      <c r="C64" s="293"/>
      <c r="D64" s="293"/>
      <c r="E64" s="293"/>
      <c r="F64" s="293"/>
      <c r="G64" s="293"/>
      <c r="H64" s="293"/>
      <c r="I64" s="300"/>
      <c r="J64" s="1354"/>
    </row>
    <row r="65" spans="1:10" s="168" customFormat="1">
      <c r="A65" s="228"/>
      <c r="B65" s="364"/>
      <c r="C65" s="364"/>
      <c r="D65" s="364"/>
      <c r="E65" s="364"/>
      <c r="F65" s="364"/>
      <c r="G65" s="364"/>
      <c r="H65" s="364"/>
      <c r="I65" s="364"/>
      <c r="J65" s="364"/>
    </row>
    <row r="66" spans="1:10" s="168" customFormat="1">
      <c r="A66" s="300"/>
      <c r="B66" s="167"/>
      <c r="C66" s="167"/>
      <c r="D66" s="167"/>
      <c r="E66" s="167"/>
      <c r="F66" s="167"/>
      <c r="G66" s="167"/>
      <c r="H66" s="167"/>
      <c r="I66" s="300"/>
      <c r="J66" s="1354"/>
    </row>
    <row r="67" spans="1:10" s="168" customFormat="1">
      <c r="A67" s="1592"/>
      <c r="B67" s="1592"/>
      <c r="C67" s="1592"/>
      <c r="D67" s="1592"/>
      <c r="E67" s="1592"/>
      <c r="F67" s="1592"/>
      <c r="G67" s="1592"/>
      <c r="H67" s="1592"/>
      <c r="I67" s="1592"/>
      <c r="J67" s="1354"/>
    </row>
    <row r="68" spans="1:10" s="9" customFormat="1" ht="11.5">
      <c r="A68" s="1577"/>
      <c r="B68" s="1671"/>
      <c r="C68" s="1671"/>
      <c r="D68" s="1671"/>
      <c r="E68" s="1671"/>
      <c r="F68" s="1671"/>
      <c r="G68" s="1671"/>
      <c r="H68" s="1671"/>
      <c r="I68" s="1671"/>
      <c r="J68" s="1365"/>
    </row>
    <row r="69" spans="1:10" s="9" customFormat="1" ht="11.5">
      <c r="A69" s="1577"/>
      <c r="B69" s="1671"/>
      <c r="C69" s="1671"/>
      <c r="D69" s="1671"/>
      <c r="E69" s="1671"/>
      <c r="F69" s="1671"/>
      <c r="G69" s="1671"/>
      <c r="H69" s="1671"/>
      <c r="I69" s="1671"/>
      <c r="J69" s="1365"/>
    </row>
    <row r="70" spans="1:10">
      <c r="A70" s="82"/>
      <c r="B70" s="6"/>
      <c r="C70" s="6"/>
      <c r="D70" s="6"/>
      <c r="E70" s="6"/>
      <c r="F70" s="6"/>
      <c r="G70" s="6"/>
      <c r="H70" s="6"/>
      <c r="I70" s="78"/>
      <c r="J70" s="78"/>
    </row>
    <row r="71" spans="1:10">
      <c r="A71" s="82"/>
      <c r="B71" s="6"/>
      <c r="C71" s="6"/>
      <c r="D71" s="6"/>
      <c r="E71" s="6"/>
      <c r="F71" s="6"/>
      <c r="G71" s="6"/>
      <c r="H71" s="6"/>
      <c r="I71" s="78"/>
      <c r="J71" s="78"/>
    </row>
    <row r="72" spans="1:10">
      <c r="A72" s="82"/>
      <c r="B72" s="6"/>
      <c r="C72" s="6"/>
      <c r="D72" s="6"/>
      <c r="E72" s="6"/>
      <c r="F72" s="6"/>
      <c r="G72" s="6"/>
      <c r="H72" s="6"/>
      <c r="I72" s="78"/>
      <c r="J72" s="78"/>
    </row>
    <row r="73" spans="1:10">
      <c r="A73" s="82"/>
      <c r="B73" s="6"/>
      <c r="C73" s="6"/>
      <c r="D73" s="6"/>
      <c r="E73" s="6"/>
      <c r="F73" s="6"/>
      <c r="G73" s="6"/>
      <c r="H73" s="6"/>
      <c r="I73" s="78"/>
      <c r="J73" s="78"/>
    </row>
    <row r="74" spans="1:10">
      <c r="A74" s="82"/>
      <c r="B74" s="6"/>
      <c r="C74" s="6"/>
      <c r="D74" s="6"/>
      <c r="E74" s="6"/>
      <c r="F74" s="6"/>
      <c r="G74" s="6"/>
      <c r="H74" s="6"/>
      <c r="I74" s="78"/>
      <c r="J74" s="78"/>
    </row>
    <row r="75" spans="1:10">
      <c r="A75" s="82"/>
      <c r="B75" s="6"/>
      <c r="C75" s="6"/>
      <c r="D75" s="6"/>
      <c r="E75" s="6"/>
      <c r="F75" s="6"/>
      <c r="G75" s="6"/>
      <c r="H75" s="6"/>
      <c r="I75" s="78"/>
      <c r="J75" s="78"/>
    </row>
    <row r="76" spans="1:10">
      <c r="A76" s="82"/>
      <c r="B76" s="6"/>
      <c r="C76" s="6"/>
      <c r="D76" s="6"/>
      <c r="E76" s="6"/>
      <c r="F76" s="6"/>
      <c r="G76" s="6"/>
      <c r="H76" s="6"/>
      <c r="I76" s="78"/>
      <c r="J76" s="78"/>
    </row>
    <row r="77" spans="1:10">
      <c r="A77" s="82"/>
      <c r="B77" s="6"/>
      <c r="C77" s="6"/>
      <c r="D77" s="6"/>
      <c r="E77" s="6"/>
      <c r="F77" s="6"/>
      <c r="G77" s="6"/>
      <c r="H77" s="6"/>
      <c r="I77" s="78"/>
      <c r="J77" s="78"/>
    </row>
    <row r="78" spans="1:10">
      <c r="A78" s="82"/>
      <c r="B78" s="6"/>
      <c r="C78" s="6"/>
      <c r="D78" s="6"/>
      <c r="E78" s="6"/>
      <c r="F78" s="6"/>
      <c r="G78" s="6"/>
      <c r="H78" s="6"/>
      <c r="I78" s="78"/>
      <c r="J78" s="78"/>
    </row>
    <row r="79" spans="1:10">
      <c r="A79" s="82"/>
      <c r="B79" s="6"/>
      <c r="C79" s="6"/>
      <c r="D79" s="6"/>
      <c r="E79" s="6"/>
      <c r="F79" s="6"/>
      <c r="G79" s="6"/>
      <c r="H79" s="6"/>
      <c r="I79" s="78"/>
      <c r="J79" s="78"/>
    </row>
    <row r="80" spans="1:10">
      <c r="A80" s="82"/>
      <c r="B80" s="6"/>
      <c r="C80" s="6"/>
      <c r="D80" s="6"/>
      <c r="E80" s="6"/>
      <c r="F80" s="6"/>
      <c r="G80" s="6"/>
      <c r="H80" s="6"/>
      <c r="I80" s="78"/>
      <c r="J80" s="78"/>
    </row>
    <row r="81" spans="1:10">
      <c r="A81" s="82"/>
      <c r="B81" s="6"/>
      <c r="C81" s="6"/>
      <c r="D81" s="6"/>
      <c r="E81" s="6"/>
      <c r="F81" s="6"/>
      <c r="G81" s="6"/>
      <c r="H81" s="6"/>
      <c r="I81" s="78"/>
      <c r="J81" s="78"/>
    </row>
    <row r="82" spans="1:10">
      <c r="A82" s="82"/>
      <c r="B82" s="6"/>
      <c r="C82" s="6"/>
      <c r="D82" s="6"/>
      <c r="E82" s="6"/>
      <c r="F82" s="6"/>
      <c r="G82" s="6"/>
      <c r="H82" s="6"/>
      <c r="I82" s="78"/>
      <c r="J82" s="78"/>
    </row>
    <row r="83" spans="1:10">
      <c r="A83" s="82"/>
      <c r="B83" s="6"/>
      <c r="C83" s="6"/>
      <c r="D83" s="6"/>
      <c r="E83" s="6"/>
      <c r="F83" s="6"/>
      <c r="G83" s="6"/>
      <c r="H83" s="6"/>
      <c r="I83" s="78"/>
      <c r="J83" s="78"/>
    </row>
    <row r="84" spans="1:10">
      <c r="A84" s="82"/>
      <c r="B84" s="6"/>
      <c r="C84" s="6"/>
      <c r="D84" s="6"/>
      <c r="E84" s="6"/>
      <c r="F84" s="6"/>
      <c r="G84" s="6"/>
      <c r="H84" s="6"/>
      <c r="I84" s="78"/>
      <c r="J84" s="78"/>
    </row>
    <row r="85" spans="1:10">
      <c r="A85" s="82"/>
      <c r="B85" s="6"/>
      <c r="C85" s="6"/>
      <c r="D85" s="6"/>
      <c r="E85" s="6"/>
      <c r="F85" s="6"/>
      <c r="G85" s="6"/>
      <c r="H85" s="6"/>
      <c r="I85" s="78"/>
      <c r="J85" s="78"/>
    </row>
    <row r="86" spans="1:10">
      <c r="A86" s="82"/>
      <c r="B86" s="6"/>
      <c r="C86" s="6"/>
      <c r="D86" s="6"/>
      <c r="E86" s="6"/>
      <c r="F86" s="6"/>
      <c r="G86" s="6"/>
      <c r="H86" s="6"/>
      <c r="I86" s="78"/>
      <c r="J86" s="78"/>
    </row>
    <row r="87" spans="1:10">
      <c r="A87" s="82"/>
      <c r="B87" s="6"/>
      <c r="C87" s="6"/>
      <c r="D87" s="6"/>
      <c r="E87" s="6"/>
      <c r="F87" s="6"/>
      <c r="G87" s="6"/>
      <c r="H87" s="6"/>
      <c r="I87" s="78"/>
      <c r="J87" s="78"/>
    </row>
    <row r="88" spans="1:10">
      <c r="A88" s="82"/>
      <c r="B88" s="6"/>
      <c r="C88" s="6"/>
      <c r="D88" s="6"/>
      <c r="E88" s="6"/>
      <c r="F88" s="6"/>
      <c r="G88" s="6"/>
      <c r="H88" s="6"/>
      <c r="I88" s="78"/>
      <c r="J88" s="78"/>
    </row>
    <row r="89" spans="1:10">
      <c r="A89" s="82"/>
      <c r="B89" s="6"/>
      <c r="C89" s="6"/>
      <c r="D89" s="6"/>
      <c r="E89" s="6"/>
      <c r="F89" s="6"/>
      <c r="G89" s="6"/>
      <c r="H89" s="6"/>
      <c r="I89" s="78"/>
      <c r="J89" s="78"/>
    </row>
    <row r="90" spans="1:10">
      <c r="A90" s="82"/>
      <c r="B90" s="6"/>
      <c r="C90" s="6"/>
      <c r="D90" s="6"/>
      <c r="E90" s="6"/>
      <c r="F90" s="6"/>
      <c r="G90" s="6"/>
      <c r="H90" s="6"/>
      <c r="I90" s="78"/>
      <c r="J90" s="78"/>
    </row>
    <row r="91" spans="1:10">
      <c r="A91" s="82"/>
      <c r="B91" s="6"/>
      <c r="C91" s="6"/>
      <c r="D91" s="6"/>
      <c r="E91" s="6"/>
      <c r="F91" s="6"/>
      <c r="G91" s="6"/>
      <c r="H91" s="6"/>
      <c r="I91" s="78"/>
      <c r="J91" s="78"/>
    </row>
    <row r="92" spans="1:10">
      <c r="A92" s="82"/>
      <c r="B92" s="6"/>
      <c r="C92" s="6"/>
      <c r="D92" s="6"/>
      <c r="E92" s="6"/>
      <c r="F92" s="6"/>
      <c r="G92" s="6"/>
      <c r="H92" s="6"/>
      <c r="I92" s="78"/>
      <c r="J92" s="78"/>
    </row>
    <row r="93" spans="1:10">
      <c r="A93" s="82"/>
      <c r="B93" s="6"/>
      <c r="C93" s="6"/>
      <c r="D93" s="6"/>
      <c r="E93" s="6"/>
      <c r="F93" s="6"/>
      <c r="G93" s="6"/>
      <c r="H93" s="6"/>
      <c r="I93" s="78"/>
      <c r="J93" s="78"/>
    </row>
    <row r="94" spans="1:10">
      <c r="A94" s="82"/>
      <c r="B94" s="6"/>
      <c r="C94" s="6"/>
      <c r="D94" s="6"/>
      <c r="E94" s="6"/>
      <c r="F94" s="6"/>
      <c r="G94" s="6"/>
      <c r="H94" s="6"/>
      <c r="I94" s="78"/>
      <c r="J94" s="78"/>
    </row>
    <row r="95" spans="1:10">
      <c r="A95" s="82"/>
      <c r="B95" s="6"/>
      <c r="C95" s="6"/>
      <c r="D95" s="6"/>
      <c r="E95" s="6"/>
      <c r="F95" s="6"/>
      <c r="G95" s="6"/>
      <c r="H95" s="6"/>
      <c r="I95" s="78"/>
      <c r="J95" s="78"/>
    </row>
    <row r="96" spans="1:10">
      <c r="A96" s="82"/>
      <c r="B96" s="6"/>
      <c r="C96" s="6"/>
      <c r="D96" s="6"/>
      <c r="E96" s="6"/>
      <c r="F96" s="6"/>
      <c r="G96" s="6"/>
      <c r="H96" s="6"/>
      <c r="I96" s="78"/>
      <c r="J96" s="78"/>
    </row>
    <row r="97" spans="1:10">
      <c r="A97" s="82"/>
      <c r="B97" s="6"/>
      <c r="C97" s="6"/>
      <c r="D97" s="6"/>
      <c r="E97" s="6"/>
      <c r="F97" s="6"/>
      <c r="G97" s="6"/>
      <c r="H97" s="6"/>
      <c r="I97" s="78"/>
      <c r="J97" s="78"/>
    </row>
    <row r="98" spans="1:10">
      <c r="A98" s="82"/>
      <c r="B98" s="6"/>
      <c r="C98" s="6"/>
      <c r="D98" s="6"/>
      <c r="E98" s="6"/>
      <c r="F98" s="6"/>
      <c r="G98" s="6"/>
      <c r="H98" s="6"/>
      <c r="I98" s="78"/>
      <c r="J98" s="78"/>
    </row>
    <row r="99" spans="1:10">
      <c r="A99" s="82"/>
      <c r="B99" s="6"/>
      <c r="C99" s="6"/>
      <c r="D99" s="6"/>
      <c r="E99" s="6"/>
      <c r="F99" s="6"/>
      <c r="G99" s="6"/>
      <c r="H99" s="6"/>
      <c r="I99" s="78"/>
      <c r="J99" s="78"/>
    </row>
    <row r="100" spans="1:10">
      <c r="A100" s="82"/>
      <c r="B100" s="6"/>
      <c r="C100" s="6"/>
      <c r="D100" s="6"/>
      <c r="E100" s="6"/>
      <c r="F100" s="6"/>
      <c r="G100" s="6"/>
      <c r="H100" s="6"/>
      <c r="I100" s="78"/>
      <c r="J100" s="78"/>
    </row>
    <row r="101" spans="1:10">
      <c r="A101" s="82"/>
      <c r="B101" s="6"/>
      <c r="C101" s="6"/>
      <c r="D101" s="6"/>
      <c r="E101" s="6"/>
      <c r="F101" s="6"/>
      <c r="G101" s="6"/>
      <c r="H101" s="6"/>
      <c r="I101" s="78"/>
      <c r="J101" s="78"/>
    </row>
    <row r="102" spans="1:10">
      <c r="A102" s="82"/>
      <c r="B102" s="6"/>
      <c r="C102" s="6"/>
      <c r="D102" s="6"/>
      <c r="E102" s="6"/>
      <c r="F102" s="6"/>
      <c r="G102" s="6"/>
      <c r="H102" s="6"/>
      <c r="I102" s="78"/>
      <c r="J102" s="78"/>
    </row>
    <row r="103" spans="1:10">
      <c r="A103" s="82"/>
      <c r="B103" s="6"/>
      <c r="C103" s="6"/>
      <c r="D103" s="6"/>
      <c r="E103" s="6"/>
      <c r="F103" s="6"/>
      <c r="G103" s="6"/>
      <c r="H103" s="6"/>
      <c r="I103" s="78"/>
      <c r="J103" s="78"/>
    </row>
    <row r="104" spans="1:10">
      <c r="A104" s="82"/>
      <c r="B104" s="6"/>
      <c r="C104" s="6"/>
      <c r="D104" s="6"/>
      <c r="E104" s="6"/>
      <c r="F104" s="6"/>
      <c r="G104" s="6"/>
      <c r="H104" s="6"/>
      <c r="I104" s="78"/>
      <c r="J104" s="78"/>
    </row>
    <row r="105" spans="1:10">
      <c r="A105" s="82"/>
      <c r="B105" s="6"/>
      <c r="C105" s="6"/>
      <c r="D105" s="6"/>
      <c r="E105" s="6"/>
      <c r="F105" s="6"/>
      <c r="G105" s="6"/>
      <c r="H105" s="6"/>
      <c r="I105" s="78"/>
      <c r="J105" s="78"/>
    </row>
    <row r="106" spans="1:10">
      <c r="A106" s="82"/>
      <c r="B106" s="6"/>
      <c r="C106" s="6"/>
      <c r="D106" s="6"/>
      <c r="E106" s="6"/>
      <c r="F106" s="6"/>
      <c r="G106" s="6"/>
      <c r="H106" s="6"/>
      <c r="I106" s="78"/>
      <c r="J106" s="78"/>
    </row>
    <row r="107" spans="1:10">
      <c r="A107" s="82"/>
      <c r="B107" s="6"/>
      <c r="C107" s="6"/>
      <c r="D107" s="6"/>
      <c r="E107" s="6"/>
      <c r="F107" s="6"/>
      <c r="G107" s="6"/>
      <c r="H107" s="6"/>
      <c r="I107" s="78"/>
      <c r="J107" s="78"/>
    </row>
    <row r="108" spans="1:10">
      <c r="A108" s="82"/>
      <c r="B108" s="6"/>
      <c r="C108" s="6"/>
      <c r="D108" s="6"/>
      <c r="E108" s="6"/>
      <c r="F108" s="6"/>
      <c r="G108" s="6"/>
      <c r="H108" s="6"/>
      <c r="I108" s="78"/>
      <c r="J108" s="78"/>
    </row>
    <row r="109" spans="1:10">
      <c r="A109" s="82"/>
      <c r="B109" s="6"/>
      <c r="C109" s="6"/>
      <c r="D109" s="6"/>
      <c r="E109" s="6"/>
      <c r="F109" s="6"/>
      <c r="G109" s="6"/>
      <c r="H109" s="6"/>
      <c r="I109" s="78"/>
      <c r="J109" s="78"/>
    </row>
    <row r="110" spans="1:10">
      <c r="A110" s="82"/>
      <c r="B110" s="6"/>
      <c r="C110" s="6"/>
      <c r="D110" s="6"/>
      <c r="E110" s="6"/>
      <c r="F110" s="6"/>
      <c r="G110" s="6"/>
      <c r="H110" s="6"/>
      <c r="I110" s="78"/>
      <c r="J110" s="78"/>
    </row>
    <row r="111" spans="1:10">
      <c r="A111" s="82"/>
      <c r="B111" s="6"/>
      <c r="C111" s="6"/>
      <c r="D111" s="6"/>
      <c r="E111" s="6"/>
      <c r="F111" s="6"/>
      <c r="G111" s="6"/>
      <c r="H111" s="6"/>
      <c r="I111" s="78"/>
      <c r="J111" s="78"/>
    </row>
    <row r="112" spans="1:10">
      <c r="A112" s="82"/>
      <c r="B112" s="6"/>
      <c r="C112" s="6"/>
      <c r="D112" s="6"/>
      <c r="E112" s="6"/>
      <c r="F112" s="6"/>
      <c r="G112" s="6"/>
      <c r="H112" s="6"/>
      <c r="I112" s="78"/>
      <c r="J112" s="78"/>
    </row>
    <row r="113" spans="1:10">
      <c r="A113" s="82"/>
      <c r="B113" s="6"/>
      <c r="C113" s="6"/>
      <c r="D113" s="6"/>
      <c r="E113" s="6"/>
      <c r="F113" s="6"/>
      <c r="G113" s="6"/>
      <c r="H113" s="6"/>
      <c r="I113" s="78"/>
      <c r="J113" s="78"/>
    </row>
    <row r="114" spans="1:10">
      <c r="A114" s="82"/>
      <c r="B114" s="6"/>
      <c r="C114" s="6"/>
      <c r="D114" s="6"/>
      <c r="E114" s="6"/>
      <c r="F114" s="6"/>
      <c r="G114" s="6"/>
      <c r="H114" s="6"/>
      <c r="I114" s="78"/>
      <c r="J114" s="78"/>
    </row>
    <row r="115" spans="1:10">
      <c r="A115" s="82"/>
      <c r="B115" s="6"/>
      <c r="C115" s="6"/>
      <c r="D115" s="6"/>
      <c r="E115" s="6"/>
      <c r="F115" s="6"/>
      <c r="G115" s="6"/>
      <c r="H115" s="6"/>
      <c r="I115" s="78"/>
      <c r="J115" s="78"/>
    </row>
    <row r="116" spans="1:10">
      <c r="A116" s="82"/>
      <c r="B116" s="6"/>
      <c r="C116" s="6"/>
      <c r="D116" s="6"/>
      <c r="E116" s="6"/>
      <c r="F116" s="6"/>
      <c r="G116" s="6"/>
      <c r="H116" s="6"/>
      <c r="I116" s="78"/>
      <c r="J116" s="78"/>
    </row>
    <row r="117" spans="1:10">
      <c r="A117" s="82"/>
      <c r="B117" s="6"/>
      <c r="C117" s="6"/>
      <c r="D117" s="6"/>
      <c r="E117" s="6"/>
      <c r="F117" s="6"/>
      <c r="G117" s="6"/>
      <c r="H117" s="6"/>
      <c r="I117" s="78"/>
      <c r="J117" s="78"/>
    </row>
    <row r="118" spans="1:10">
      <c r="A118" s="82"/>
      <c r="B118" s="6"/>
      <c r="C118" s="6"/>
      <c r="D118" s="6"/>
      <c r="E118" s="6"/>
      <c r="F118" s="6"/>
      <c r="G118" s="6"/>
      <c r="H118" s="6"/>
      <c r="I118" s="78"/>
      <c r="J118" s="78"/>
    </row>
    <row r="119" spans="1:10">
      <c r="A119" s="82"/>
      <c r="B119" s="6"/>
      <c r="C119" s="6"/>
      <c r="D119" s="6"/>
      <c r="E119" s="6"/>
      <c r="F119" s="6"/>
      <c r="G119" s="6"/>
      <c r="H119" s="6"/>
      <c r="I119" s="78"/>
      <c r="J119" s="78"/>
    </row>
    <row r="120" spans="1:10">
      <c r="A120" s="82"/>
      <c r="B120" s="6"/>
      <c r="C120" s="6"/>
      <c r="D120" s="6"/>
      <c r="E120" s="6"/>
      <c r="F120" s="6"/>
      <c r="G120" s="6"/>
      <c r="H120" s="6"/>
      <c r="I120" s="78"/>
      <c r="J120" s="78"/>
    </row>
    <row r="121" spans="1:10">
      <c r="A121" s="82"/>
      <c r="B121" s="6"/>
      <c r="C121" s="6"/>
      <c r="D121" s="6"/>
      <c r="E121" s="6"/>
      <c r="F121" s="6"/>
      <c r="G121" s="6"/>
      <c r="H121" s="6"/>
      <c r="I121" s="78"/>
      <c r="J121" s="78"/>
    </row>
    <row r="122" spans="1:10">
      <c r="A122" s="82"/>
      <c r="B122" s="6"/>
      <c r="C122" s="6"/>
      <c r="D122" s="6"/>
      <c r="E122" s="6"/>
      <c r="F122" s="6"/>
      <c r="G122" s="6"/>
      <c r="H122" s="6"/>
      <c r="I122" s="78"/>
      <c r="J122" s="78"/>
    </row>
    <row r="123" spans="1:10">
      <c r="A123" s="82"/>
      <c r="B123" s="6"/>
      <c r="C123" s="6"/>
      <c r="D123" s="6"/>
      <c r="E123" s="6"/>
      <c r="F123" s="6"/>
      <c r="G123" s="6"/>
      <c r="H123" s="6"/>
      <c r="I123" s="78"/>
      <c r="J123" s="78"/>
    </row>
    <row r="124" spans="1:10">
      <c r="A124" s="82"/>
      <c r="B124" s="6"/>
      <c r="C124" s="6"/>
      <c r="D124" s="6"/>
      <c r="E124" s="6"/>
      <c r="F124" s="6"/>
      <c r="G124" s="6"/>
      <c r="H124" s="6"/>
      <c r="I124" s="78"/>
      <c r="J124" s="78"/>
    </row>
    <row r="125" spans="1:10">
      <c r="A125" s="82"/>
      <c r="B125" s="6"/>
      <c r="C125" s="6"/>
      <c r="D125" s="6"/>
      <c r="E125" s="6"/>
      <c r="F125" s="6"/>
      <c r="G125" s="6"/>
      <c r="H125" s="6"/>
      <c r="I125" s="78"/>
      <c r="J125" s="78"/>
    </row>
    <row r="126" spans="1:10">
      <c r="A126" s="82"/>
      <c r="B126" s="6"/>
      <c r="C126" s="6"/>
      <c r="D126" s="6"/>
      <c r="E126" s="6"/>
      <c r="F126" s="6"/>
      <c r="G126" s="6"/>
      <c r="H126" s="6"/>
      <c r="I126" s="78"/>
      <c r="J126" s="78"/>
    </row>
    <row r="127" spans="1:10">
      <c r="A127" s="82"/>
      <c r="B127" s="6"/>
      <c r="C127" s="6"/>
      <c r="D127" s="6"/>
      <c r="E127" s="6"/>
      <c r="F127" s="6"/>
      <c r="G127" s="6"/>
      <c r="H127" s="6"/>
      <c r="I127" s="78"/>
      <c r="J127" s="78"/>
    </row>
    <row r="128" spans="1:10">
      <c r="A128" s="82"/>
      <c r="B128" s="6"/>
      <c r="C128" s="6"/>
      <c r="D128" s="6"/>
      <c r="E128" s="6"/>
      <c r="F128" s="6"/>
      <c r="G128" s="6"/>
      <c r="H128" s="6"/>
      <c r="I128" s="78"/>
      <c r="J128" s="78"/>
    </row>
    <row r="129" spans="1:10">
      <c r="A129" s="82"/>
      <c r="B129" s="6"/>
      <c r="C129" s="6"/>
      <c r="D129" s="6"/>
      <c r="E129" s="6"/>
      <c r="F129" s="6"/>
      <c r="G129" s="6"/>
      <c r="H129" s="6"/>
      <c r="I129" s="78"/>
      <c r="J129" s="78"/>
    </row>
    <row r="130" spans="1:10">
      <c r="A130" s="82"/>
      <c r="B130" s="6"/>
      <c r="C130" s="6"/>
      <c r="D130" s="6"/>
      <c r="E130" s="6"/>
      <c r="F130" s="6"/>
      <c r="G130" s="6"/>
      <c r="H130" s="6"/>
      <c r="I130" s="78"/>
      <c r="J130" s="78"/>
    </row>
    <row r="131" spans="1:10">
      <c r="A131" s="82"/>
      <c r="B131" s="6"/>
      <c r="C131" s="6"/>
      <c r="D131" s="6"/>
      <c r="E131" s="6"/>
      <c r="F131" s="6"/>
      <c r="G131" s="6"/>
      <c r="H131" s="6"/>
      <c r="I131" s="78"/>
      <c r="J131" s="78"/>
    </row>
    <row r="132" spans="1:10">
      <c r="A132" s="82"/>
      <c r="B132" s="6"/>
      <c r="C132" s="6"/>
      <c r="D132" s="6"/>
      <c r="E132" s="6"/>
      <c r="F132" s="6"/>
      <c r="G132" s="6"/>
      <c r="H132" s="6"/>
      <c r="I132" s="78"/>
      <c r="J132" s="78"/>
    </row>
    <row r="133" spans="1:10">
      <c r="A133" s="82"/>
      <c r="B133" s="6"/>
      <c r="C133" s="6"/>
      <c r="D133" s="6"/>
      <c r="E133" s="6"/>
      <c r="F133" s="6"/>
      <c r="G133" s="6"/>
      <c r="H133" s="6"/>
      <c r="I133" s="78"/>
      <c r="J133" s="78"/>
    </row>
    <row r="134" spans="1:10">
      <c r="A134" s="82"/>
      <c r="B134" s="6"/>
      <c r="C134" s="6"/>
      <c r="D134" s="6"/>
      <c r="E134" s="6"/>
      <c r="F134" s="6"/>
      <c r="G134" s="6"/>
      <c r="H134" s="6"/>
      <c r="I134" s="78"/>
      <c r="J134" s="78"/>
    </row>
    <row r="135" spans="1:10">
      <c r="A135" s="82"/>
      <c r="B135" s="6"/>
      <c r="C135" s="6"/>
      <c r="D135" s="6"/>
      <c r="E135" s="6"/>
      <c r="F135" s="6"/>
      <c r="G135" s="6"/>
      <c r="H135" s="6"/>
      <c r="I135" s="78"/>
      <c r="J135" s="78"/>
    </row>
    <row r="136" spans="1:10">
      <c r="A136" s="82"/>
      <c r="B136" s="6"/>
      <c r="C136" s="6"/>
      <c r="D136" s="6"/>
      <c r="E136" s="6"/>
      <c r="F136" s="6"/>
      <c r="G136" s="6"/>
      <c r="H136" s="6"/>
      <c r="I136" s="78"/>
      <c r="J136" s="78"/>
    </row>
    <row r="137" spans="1:10">
      <c r="A137" s="82"/>
      <c r="B137" s="6"/>
      <c r="C137" s="6"/>
      <c r="D137" s="6"/>
      <c r="E137" s="6"/>
      <c r="F137" s="6"/>
      <c r="G137" s="6"/>
      <c r="H137" s="6"/>
      <c r="I137" s="78"/>
      <c r="J137" s="78"/>
    </row>
    <row r="138" spans="1:10">
      <c r="A138" s="82"/>
      <c r="B138" s="6"/>
      <c r="C138" s="6"/>
      <c r="D138" s="6"/>
      <c r="E138" s="6"/>
      <c r="F138" s="6"/>
      <c r="G138" s="6"/>
      <c r="H138" s="6"/>
      <c r="I138" s="78"/>
      <c r="J138" s="78"/>
    </row>
  </sheetData>
  <autoFilter ref="A3:A34" xr:uid="{1EDDDBDA-3B3F-4457-954A-25A616DA5155}"/>
  <mergeCells count="5">
    <mergeCell ref="A68:I68"/>
    <mergeCell ref="A69:I69"/>
    <mergeCell ref="A67:I67"/>
    <mergeCell ref="A1:I1"/>
    <mergeCell ref="A2:I2"/>
  </mergeCells>
  <phoneticPr fontId="12" type="noConversion"/>
  <dataValidations count="1">
    <dataValidation type="list" allowBlank="1" showInputMessage="1" showErrorMessage="1" sqref="B19:E19 B4:H18 B20:H36" xr:uid="{00000000-0002-0000-1A00-000000000000}">
      <formula1>"X"</formula1>
    </dataValidation>
  </dataValidations>
  <hyperlinks>
    <hyperlink ref="A2:I2" location="Instructions!A104" display="Return to Instructions" xr:uid="{08EF24FB-9226-4C81-9C98-910EB5581376}"/>
  </hyperlinks>
  <printOptions horizontalCentered="1"/>
  <pageMargins left="0.5" right="0.5" top="0.75" bottom="0.75" header="0.25" footer="0.25"/>
  <pageSetup paperSize="5" fitToHeight="0" pageOrder="overThenDown" orientation="landscape" r:id="rId1"/>
  <headerFooter alignWithMargins="0">
    <oddFooter xml:space="preserve">&amp;L&amp;"Arial,Regular"NCASG Pay Practices Survey&amp;C&amp;"Arial,Regular"&amp;P of  &amp;N&amp;R&amp;"Arial,Regular"
Table 17 - Total Compensation Comparison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70"/>
  <sheetViews>
    <sheetView showGridLines="0" topLeftCell="A7" zoomScaleNormal="100" workbookViewId="0">
      <selection activeCell="F14" sqref="F14"/>
    </sheetView>
  </sheetViews>
  <sheetFormatPr defaultRowHeight="12.5"/>
  <cols>
    <col min="1" max="1" width="18.58203125" customWidth="1"/>
    <col min="2" max="2" width="57" customWidth="1"/>
    <col min="3" max="3" width="11.83203125" customWidth="1"/>
    <col min="4" max="4" width="12.58203125" style="160" customWidth="1"/>
    <col min="5" max="5" width="18.58203125" customWidth="1"/>
    <col min="6" max="6" width="46.33203125" customWidth="1"/>
    <col min="7" max="7" width="10.58203125" customWidth="1"/>
  </cols>
  <sheetData>
    <row r="1" spans="1:14" ht="62.5" customHeight="1">
      <c r="A1" s="1667" t="s">
        <v>2892</v>
      </c>
      <c r="B1" s="1667"/>
      <c r="C1" s="1667"/>
      <c r="D1" s="1667"/>
      <c r="E1" s="1667"/>
      <c r="F1" s="1667"/>
      <c r="G1" s="1454"/>
      <c r="H1" s="150"/>
      <c r="I1" s="150"/>
      <c r="J1" s="150"/>
    </row>
    <row r="2" spans="1:14" s="112" customFormat="1" ht="21.75" customHeight="1">
      <c r="A2" s="1529" t="s">
        <v>2894</v>
      </c>
      <c r="B2" s="1530"/>
      <c r="C2" s="1530"/>
      <c r="D2" s="1530"/>
      <c r="E2" s="1530"/>
      <c r="F2" s="1530"/>
      <c r="G2" s="1453"/>
      <c r="H2" s="111"/>
      <c r="I2" s="111"/>
      <c r="J2" s="111"/>
      <c r="K2" s="111"/>
      <c r="L2" s="111"/>
      <c r="M2" s="111"/>
      <c r="N2" s="111"/>
    </row>
    <row r="3" spans="1:14" ht="39">
      <c r="A3" s="96" t="s">
        <v>3</v>
      </c>
      <c r="B3" s="109" t="s">
        <v>160</v>
      </c>
      <c r="C3" s="109" t="s">
        <v>215</v>
      </c>
      <c r="D3" s="159" t="s">
        <v>216</v>
      </c>
      <c r="E3" s="109" t="s">
        <v>161</v>
      </c>
      <c r="F3" s="108" t="s">
        <v>162</v>
      </c>
      <c r="G3" s="1353" t="s">
        <v>2672</v>
      </c>
    </row>
    <row r="4" spans="1:14" s="404" customFormat="1" ht="13">
      <c r="A4" s="422" t="s">
        <v>897</v>
      </c>
      <c r="B4" s="388"/>
      <c r="C4" s="346"/>
      <c r="D4" s="346"/>
      <c r="E4" s="223"/>
      <c r="F4" s="347"/>
      <c r="G4" s="347"/>
    </row>
    <row r="5" spans="1:14" s="105" customFormat="1" ht="78">
      <c r="A5" s="345" t="s">
        <v>302</v>
      </c>
      <c r="B5" s="388" t="s">
        <v>328</v>
      </c>
      <c r="C5" s="346"/>
      <c r="D5" s="346"/>
      <c r="E5" s="223" t="s">
        <v>217</v>
      </c>
      <c r="F5" s="347" t="s">
        <v>329</v>
      </c>
      <c r="G5" s="347"/>
    </row>
    <row r="6" spans="1:14" s="245" customFormat="1" ht="52">
      <c r="A6" s="1002" t="s">
        <v>398</v>
      </c>
      <c r="B6" s="210" t="s">
        <v>2265</v>
      </c>
      <c r="C6" s="222"/>
      <c r="D6" s="222" t="s">
        <v>535</v>
      </c>
      <c r="E6" s="222" t="s">
        <v>465</v>
      </c>
      <c r="F6" s="589" t="s">
        <v>2266</v>
      </c>
      <c r="G6" s="589"/>
    </row>
    <row r="7" spans="1:14" s="245" customFormat="1" ht="13">
      <c r="A7" s="968" t="s">
        <v>488</v>
      </c>
      <c r="B7" s="210"/>
      <c r="C7" s="438"/>
      <c r="D7" s="222"/>
      <c r="E7" s="438"/>
      <c r="F7" s="419"/>
      <c r="G7" s="419"/>
    </row>
    <row r="8" spans="1:14" ht="13">
      <c r="A8" s="1094" t="s">
        <v>791</v>
      </c>
      <c r="B8" s="424" t="s">
        <v>862</v>
      </c>
      <c r="C8" s="424"/>
      <c r="D8" s="424"/>
      <c r="E8" s="424"/>
      <c r="F8" s="431" t="s">
        <v>863</v>
      </c>
      <c r="G8" s="431"/>
    </row>
    <row r="9" spans="1:14" ht="39">
      <c r="A9" s="1049" t="s">
        <v>791</v>
      </c>
      <c r="B9" s="424" t="s">
        <v>864</v>
      </c>
      <c r="C9" s="1043"/>
      <c r="D9" s="1043"/>
      <c r="E9" s="1043"/>
      <c r="F9" s="431" t="s">
        <v>1796</v>
      </c>
      <c r="G9" s="431"/>
    </row>
    <row r="10" spans="1:14" s="112" customFormat="1" ht="13">
      <c r="A10" s="1146" t="s">
        <v>791</v>
      </c>
      <c r="B10" s="424" t="s">
        <v>1875</v>
      </c>
      <c r="C10" s="1116"/>
      <c r="D10" s="1116"/>
      <c r="E10" s="438" t="s">
        <v>217</v>
      </c>
      <c r="F10" s="431"/>
      <c r="G10" s="431"/>
    </row>
    <row r="11" spans="1:14" s="112" customFormat="1" ht="13">
      <c r="A11" s="1092" t="s">
        <v>1255</v>
      </c>
      <c r="B11" s="388" t="s">
        <v>1296</v>
      </c>
      <c r="C11" s="388"/>
      <c r="D11" s="388"/>
      <c r="E11" s="353" t="s">
        <v>1247</v>
      </c>
      <c r="F11" s="347" t="s">
        <v>1297</v>
      </c>
      <c r="G11" s="347"/>
    </row>
    <row r="12" spans="1:14" s="112" customFormat="1" ht="13">
      <c r="A12" s="1145" t="s">
        <v>1255</v>
      </c>
      <c r="B12" s="388" t="s">
        <v>1298</v>
      </c>
      <c r="C12" s="346">
        <v>43374</v>
      </c>
      <c r="D12" s="346"/>
      <c r="E12" s="353" t="s">
        <v>217</v>
      </c>
      <c r="F12" s="347" t="s">
        <v>1299</v>
      </c>
      <c r="G12" s="347"/>
    </row>
    <row r="13" spans="1:14" s="112" customFormat="1" ht="13">
      <c r="A13" s="1145"/>
      <c r="B13" s="388" t="s">
        <v>2937</v>
      </c>
      <c r="C13" s="346">
        <v>44562</v>
      </c>
      <c r="D13" s="346"/>
      <c r="E13" s="353" t="s">
        <v>217</v>
      </c>
      <c r="F13" s="347"/>
      <c r="G13" s="347"/>
    </row>
    <row r="14" spans="1:14" s="112" customFormat="1" ht="13">
      <c r="A14" s="1145"/>
      <c r="B14" s="388" t="s">
        <v>2938</v>
      </c>
      <c r="C14" s="346">
        <v>44562</v>
      </c>
      <c r="D14" s="346"/>
      <c r="E14" s="353" t="s">
        <v>217</v>
      </c>
      <c r="F14" s="347"/>
      <c r="G14" s="347"/>
    </row>
    <row r="15" spans="1:14" ht="13">
      <c r="A15" s="1045" t="s">
        <v>1255</v>
      </c>
      <c r="B15" s="388" t="s">
        <v>1879</v>
      </c>
      <c r="C15" s="346">
        <v>44362</v>
      </c>
      <c r="D15" s="1244"/>
      <c r="E15" s="388" t="s">
        <v>1880</v>
      </c>
      <c r="F15" s="347" t="s">
        <v>1881</v>
      </c>
      <c r="G15" s="347"/>
    </row>
    <row r="16" spans="1:14" s="404" customFormat="1" ht="13">
      <c r="A16" s="422" t="s">
        <v>949</v>
      </c>
      <c r="B16" s="345"/>
      <c r="C16" s="346"/>
      <c r="D16" s="346"/>
      <c r="E16" s="223"/>
      <c r="F16" s="347"/>
      <c r="G16" s="347"/>
    </row>
    <row r="17" spans="1:7" s="224" customFormat="1" ht="65">
      <c r="A17" s="1442" t="s">
        <v>223</v>
      </c>
      <c r="B17" s="1002" t="s">
        <v>1899</v>
      </c>
      <c r="C17" s="230">
        <v>43192</v>
      </c>
      <c r="D17" s="188">
        <v>45107</v>
      </c>
      <c r="E17" s="223" t="s">
        <v>217</v>
      </c>
      <c r="F17" s="1002" t="s">
        <v>1900</v>
      </c>
      <c r="G17" s="1359"/>
    </row>
    <row r="18" spans="1:7" ht="138">
      <c r="A18" s="1443" t="s">
        <v>223</v>
      </c>
      <c r="B18" s="277" t="s">
        <v>259</v>
      </c>
      <c r="C18" s="239">
        <v>2018</v>
      </c>
      <c r="D18" s="239">
        <v>2023</v>
      </c>
      <c r="E18" s="223" t="s">
        <v>217</v>
      </c>
      <c r="F18" s="856" t="s">
        <v>1901</v>
      </c>
      <c r="G18" s="856"/>
    </row>
    <row r="19" spans="1:7" s="105" customFormat="1" ht="57.5">
      <c r="A19" s="1372" t="s">
        <v>1806</v>
      </c>
      <c r="B19" s="858" t="s">
        <v>2230</v>
      </c>
      <c r="C19" s="346">
        <v>43091</v>
      </c>
      <c r="D19" s="346">
        <v>44409</v>
      </c>
      <c r="E19" s="172" t="s">
        <v>2231</v>
      </c>
      <c r="F19" s="347" t="s">
        <v>2232</v>
      </c>
      <c r="G19" s="347" t="s">
        <v>2835</v>
      </c>
    </row>
    <row r="20" spans="1:7" ht="46">
      <c r="A20" s="1373" t="s">
        <v>1806</v>
      </c>
      <c r="B20" s="858" t="s">
        <v>2719</v>
      </c>
      <c r="C20" s="346">
        <v>43175</v>
      </c>
      <c r="D20" s="346">
        <v>44409</v>
      </c>
      <c r="E20" s="388" t="s">
        <v>2231</v>
      </c>
      <c r="F20" s="347" t="s">
        <v>2232</v>
      </c>
      <c r="G20" s="347" t="s">
        <v>2835</v>
      </c>
    </row>
    <row r="21" spans="1:7" ht="26">
      <c r="A21" s="1373" t="s">
        <v>1806</v>
      </c>
      <c r="B21" s="1245" t="s">
        <v>2250</v>
      </c>
      <c r="C21" s="346">
        <v>43369</v>
      </c>
      <c r="D21" s="346">
        <v>44287</v>
      </c>
      <c r="E21" s="388" t="s">
        <v>2231</v>
      </c>
      <c r="F21" s="347" t="s">
        <v>2233</v>
      </c>
      <c r="G21" s="347" t="s">
        <v>2835</v>
      </c>
    </row>
    <row r="22" spans="1:7" ht="13">
      <c r="A22" s="1373" t="s">
        <v>1806</v>
      </c>
      <c r="B22" s="1246" t="s">
        <v>2234</v>
      </c>
      <c r="C22" s="346">
        <v>43503</v>
      </c>
      <c r="D22" s="346">
        <v>44228</v>
      </c>
      <c r="E22" s="388" t="s">
        <v>2231</v>
      </c>
      <c r="F22" s="347" t="s">
        <v>2235</v>
      </c>
      <c r="G22" s="347" t="s">
        <v>2835</v>
      </c>
    </row>
    <row r="23" spans="1:7" ht="39">
      <c r="A23" s="1373" t="s">
        <v>1806</v>
      </c>
      <c r="B23" s="1245" t="s">
        <v>2236</v>
      </c>
      <c r="C23" s="346">
        <v>43522</v>
      </c>
      <c r="D23" s="346">
        <v>44197</v>
      </c>
      <c r="E23" s="388" t="s">
        <v>2231</v>
      </c>
      <c r="F23" s="347" t="s">
        <v>2237</v>
      </c>
      <c r="G23" s="347" t="s">
        <v>2835</v>
      </c>
    </row>
    <row r="24" spans="1:7" ht="13">
      <c r="A24" s="1373" t="s">
        <v>1806</v>
      </c>
      <c r="B24" s="1246" t="s">
        <v>2238</v>
      </c>
      <c r="C24" s="346">
        <v>43529</v>
      </c>
      <c r="D24" s="346">
        <v>44197</v>
      </c>
      <c r="E24" s="388" t="s">
        <v>2231</v>
      </c>
      <c r="F24" s="347" t="s">
        <v>2239</v>
      </c>
      <c r="G24" s="347" t="s">
        <v>2835</v>
      </c>
    </row>
    <row r="25" spans="1:7" ht="65">
      <c r="A25" s="1373" t="s">
        <v>1806</v>
      </c>
      <c r="B25" s="1245" t="s">
        <v>2240</v>
      </c>
      <c r="C25" s="346">
        <v>43666</v>
      </c>
      <c r="D25" s="346">
        <v>44409</v>
      </c>
      <c r="E25" s="388" t="s">
        <v>2231</v>
      </c>
      <c r="F25" s="347" t="s">
        <v>2720</v>
      </c>
      <c r="G25" s="347" t="s">
        <v>2835</v>
      </c>
    </row>
    <row r="26" spans="1:7" ht="39">
      <c r="A26" s="1373" t="s">
        <v>1806</v>
      </c>
      <c r="B26" s="1245" t="s">
        <v>2241</v>
      </c>
      <c r="C26" s="346">
        <v>43724</v>
      </c>
      <c r="D26" s="346">
        <v>44409</v>
      </c>
      <c r="E26" s="388" t="s">
        <v>2231</v>
      </c>
      <c r="F26" s="347" t="s">
        <v>2721</v>
      </c>
      <c r="G26" s="347" t="s">
        <v>2835</v>
      </c>
    </row>
    <row r="27" spans="1:7" ht="26">
      <c r="A27" s="1373" t="s">
        <v>1806</v>
      </c>
      <c r="B27" s="1245" t="s">
        <v>2242</v>
      </c>
      <c r="C27" s="346">
        <v>43850</v>
      </c>
      <c r="D27" s="346">
        <v>44197</v>
      </c>
      <c r="E27" s="388" t="s">
        <v>2231</v>
      </c>
      <c r="F27" s="347" t="s">
        <v>2243</v>
      </c>
      <c r="G27" s="347" t="s">
        <v>2835</v>
      </c>
    </row>
    <row r="28" spans="1:7" ht="26">
      <c r="A28" s="1373" t="s">
        <v>1806</v>
      </c>
      <c r="B28" s="1246" t="s">
        <v>2244</v>
      </c>
      <c r="C28" s="346">
        <v>44200</v>
      </c>
      <c r="D28" s="346">
        <v>44409</v>
      </c>
      <c r="E28" s="388" t="s">
        <v>2231</v>
      </c>
      <c r="F28" s="347" t="s">
        <v>2245</v>
      </c>
      <c r="G28" s="347" t="s">
        <v>2835</v>
      </c>
    </row>
    <row r="29" spans="1:7" ht="13">
      <c r="A29" s="1373" t="s">
        <v>1806</v>
      </c>
      <c r="B29" s="1246" t="s">
        <v>2246</v>
      </c>
      <c r="C29" s="346">
        <v>44263</v>
      </c>
      <c r="D29" s="346">
        <v>44409</v>
      </c>
      <c r="E29" s="388" t="s">
        <v>2231</v>
      </c>
      <c r="F29" s="347" t="s">
        <v>2722</v>
      </c>
      <c r="G29" s="347" t="s">
        <v>2835</v>
      </c>
    </row>
    <row r="30" spans="1:7" ht="13">
      <c r="A30" s="1373" t="s">
        <v>1806</v>
      </c>
      <c r="B30" s="1246" t="s">
        <v>2247</v>
      </c>
      <c r="C30" s="346">
        <v>44274</v>
      </c>
      <c r="D30" s="346">
        <v>44409</v>
      </c>
      <c r="E30" s="388" t="s">
        <v>2231</v>
      </c>
      <c r="F30" s="347" t="s">
        <v>2723</v>
      </c>
      <c r="G30" s="347" t="s">
        <v>2835</v>
      </c>
    </row>
    <row r="31" spans="1:7" ht="26">
      <c r="A31" s="1374" t="s">
        <v>1806</v>
      </c>
      <c r="B31" s="1246" t="s">
        <v>2248</v>
      </c>
      <c r="C31" s="346">
        <v>44278</v>
      </c>
      <c r="D31" s="346">
        <v>44409</v>
      </c>
      <c r="E31" s="388" t="s">
        <v>2231</v>
      </c>
      <c r="F31" s="347" t="s">
        <v>2724</v>
      </c>
      <c r="G31" s="347" t="s">
        <v>2835</v>
      </c>
    </row>
    <row r="32" spans="1:7" s="205" customFormat="1" ht="26">
      <c r="A32" s="986" t="s">
        <v>1483</v>
      </c>
      <c r="B32" s="222" t="s">
        <v>1296</v>
      </c>
      <c r="C32" s="171" t="s">
        <v>734</v>
      </c>
      <c r="D32" s="171">
        <v>44743</v>
      </c>
      <c r="E32" s="223" t="s">
        <v>217</v>
      </c>
      <c r="F32" s="1002" t="s">
        <v>2273</v>
      </c>
      <c r="G32" s="1359"/>
    </row>
    <row r="33" spans="1:7" s="105" customFormat="1" ht="39">
      <c r="A33" s="345" t="s">
        <v>1807</v>
      </c>
      <c r="B33" s="172" t="s">
        <v>2317</v>
      </c>
      <c r="C33" s="222"/>
      <c r="D33" s="171"/>
      <c r="E33" s="222" t="s">
        <v>465</v>
      </c>
      <c r="F33" s="347" t="s">
        <v>2318</v>
      </c>
      <c r="G33" s="347"/>
    </row>
    <row r="34" spans="1:7" s="105" customFormat="1" ht="13">
      <c r="A34" s="105" t="s">
        <v>870</v>
      </c>
      <c r="B34" s="388"/>
      <c r="C34" s="346"/>
      <c r="D34" s="346"/>
      <c r="E34" s="223"/>
      <c r="F34" s="347"/>
      <c r="G34" s="347"/>
    </row>
    <row r="35" spans="1:7" s="272" customFormat="1" ht="26">
      <c r="A35" s="994" t="s">
        <v>983</v>
      </c>
      <c r="B35" s="506" t="s">
        <v>1220</v>
      </c>
      <c r="C35" s="892">
        <v>43862</v>
      </c>
      <c r="D35" s="892">
        <v>44562</v>
      </c>
      <c r="E35" s="976" t="s">
        <v>217</v>
      </c>
      <c r="F35" s="1002" t="s">
        <v>1221</v>
      </c>
      <c r="G35" s="1359"/>
    </row>
    <row r="36" spans="1:7" s="105" customFormat="1" ht="13">
      <c r="A36" s="990" t="s">
        <v>203</v>
      </c>
      <c r="B36" s="223"/>
      <c r="C36" s="230"/>
      <c r="D36" s="230"/>
      <c r="E36" s="223"/>
      <c r="F36" s="1002"/>
      <c r="G36" s="1359"/>
    </row>
    <row r="37" spans="1:7" s="105" customFormat="1" ht="13">
      <c r="A37" s="219" t="s">
        <v>1635</v>
      </c>
      <c r="B37" s="353"/>
      <c r="C37" s="346"/>
      <c r="D37" s="346"/>
      <c r="E37" s="223"/>
      <c r="F37" s="347"/>
      <c r="G37" s="347"/>
    </row>
    <row r="38" spans="1:7" s="105" customFormat="1" ht="26">
      <c r="A38" s="345" t="s">
        <v>708</v>
      </c>
      <c r="B38" s="388" t="s">
        <v>2364</v>
      </c>
      <c r="C38" s="346"/>
      <c r="D38" s="346">
        <v>44378</v>
      </c>
      <c r="E38" s="223" t="s">
        <v>382</v>
      </c>
      <c r="F38" s="347" t="s">
        <v>2365</v>
      </c>
      <c r="G38" s="347"/>
    </row>
    <row r="39" spans="1:7" s="105" customFormat="1" ht="26">
      <c r="A39" s="345" t="s">
        <v>1451</v>
      </c>
      <c r="B39" s="388" t="s">
        <v>2382</v>
      </c>
      <c r="C39" s="346">
        <v>43654</v>
      </c>
      <c r="D39" s="346">
        <v>44283</v>
      </c>
      <c r="E39" s="223" t="s">
        <v>382</v>
      </c>
      <c r="F39" s="347" t="s">
        <v>2381</v>
      </c>
      <c r="G39" s="347"/>
    </row>
    <row r="40" spans="1:7" s="105" customFormat="1" ht="39">
      <c r="A40" s="345" t="s">
        <v>1326</v>
      </c>
      <c r="B40" s="388" t="s">
        <v>2413</v>
      </c>
      <c r="C40" s="346">
        <v>44369</v>
      </c>
      <c r="D40" s="346"/>
      <c r="E40" s="223" t="s">
        <v>1247</v>
      </c>
      <c r="F40" s="347" t="s">
        <v>2414</v>
      </c>
      <c r="G40" s="347"/>
    </row>
    <row r="41" spans="1:7" s="112" customFormat="1" ht="65">
      <c r="A41" s="277" t="s">
        <v>1808</v>
      </c>
      <c r="B41" s="223" t="s">
        <v>2490</v>
      </c>
      <c r="C41" s="230">
        <v>43796</v>
      </c>
      <c r="D41" s="230"/>
      <c r="E41" s="223" t="s">
        <v>217</v>
      </c>
      <c r="F41" s="1002" t="s">
        <v>2491</v>
      </c>
      <c r="G41" s="1359"/>
    </row>
    <row r="42" spans="1:7" ht="26">
      <c r="A42" s="345" t="s">
        <v>618</v>
      </c>
      <c r="B42" s="388" t="s">
        <v>2510</v>
      </c>
      <c r="C42" s="346">
        <v>43466</v>
      </c>
      <c r="D42" s="346">
        <v>44562</v>
      </c>
      <c r="E42" s="780" t="s">
        <v>217</v>
      </c>
      <c r="F42" s="347" t="s">
        <v>660</v>
      </c>
      <c r="G42" s="347"/>
    </row>
    <row r="43" spans="1:7" s="272" customFormat="1" ht="26">
      <c r="A43" s="985" t="s">
        <v>607</v>
      </c>
      <c r="B43" s="172" t="s">
        <v>608</v>
      </c>
      <c r="C43" s="222"/>
      <c r="D43" s="171">
        <v>47300</v>
      </c>
      <c r="E43" s="223" t="s">
        <v>382</v>
      </c>
      <c r="F43" s="1002" t="s">
        <v>1469</v>
      </c>
      <c r="G43" s="1359"/>
    </row>
    <row r="44" spans="1:7" s="105" customFormat="1" ht="18.649999999999999" customHeight="1">
      <c r="A44" s="1092" t="s">
        <v>474</v>
      </c>
      <c r="B44" s="1046" t="s">
        <v>485</v>
      </c>
      <c r="C44" s="346"/>
      <c r="D44" s="346"/>
      <c r="E44" s="780" t="s">
        <v>217</v>
      </c>
      <c r="F44" s="347" t="s">
        <v>2521</v>
      </c>
      <c r="G44" s="347"/>
    </row>
    <row r="45" spans="1:7" ht="14.5" customHeight="1">
      <c r="A45" s="1045" t="s">
        <v>474</v>
      </c>
      <c r="B45" s="1046" t="s">
        <v>486</v>
      </c>
      <c r="C45" s="1043"/>
      <c r="D45" s="1044"/>
      <c r="E45" s="388" t="s">
        <v>217</v>
      </c>
      <c r="F45" s="347" t="s">
        <v>2522</v>
      </c>
      <c r="G45" s="347"/>
    </row>
    <row r="46" spans="1:7" s="105" customFormat="1" ht="169">
      <c r="A46" s="1372" t="s">
        <v>1370</v>
      </c>
      <c r="B46" s="172" t="s">
        <v>1441</v>
      </c>
      <c r="C46" s="562"/>
      <c r="D46" s="171">
        <v>44378</v>
      </c>
      <c r="E46" s="223" t="s">
        <v>382</v>
      </c>
      <c r="F46" s="1002" t="s">
        <v>2534</v>
      </c>
      <c r="G46" s="1359"/>
    </row>
    <row r="47" spans="1:7" s="272" customFormat="1" ht="65">
      <c r="A47" s="1373" t="s">
        <v>1370</v>
      </c>
      <c r="B47" s="172" t="s">
        <v>1441</v>
      </c>
      <c r="C47" s="171">
        <v>44378</v>
      </c>
      <c r="D47" s="424"/>
      <c r="E47" s="424" t="s">
        <v>217</v>
      </c>
      <c r="F47" s="431" t="s">
        <v>2535</v>
      </c>
      <c r="G47" s="431"/>
    </row>
    <row r="48" spans="1:7" s="272" customFormat="1" ht="117">
      <c r="A48" s="1373" t="s">
        <v>1370</v>
      </c>
      <c r="B48" s="172" t="s">
        <v>2536</v>
      </c>
      <c r="C48" s="171"/>
      <c r="D48" s="424">
        <v>2022</v>
      </c>
      <c r="E48" s="424" t="s">
        <v>217</v>
      </c>
      <c r="F48" s="431" t="s">
        <v>2537</v>
      </c>
      <c r="G48" s="431"/>
    </row>
    <row r="49" spans="1:7" s="272" customFormat="1" ht="65">
      <c r="A49" s="1373" t="s">
        <v>1370</v>
      </c>
      <c r="B49" s="172" t="s">
        <v>2538</v>
      </c>
      <c r="C49" s="171"/>
      <c r="D49" s="424">
        <v>2022</v>
      </c>
      <c r="E49" s="424" t="s">
        <v>217</v>
      </c>
      <c r="F49" s="431" t="s">
        <v>2539</v>
      </c>
      <c r="G49" s="431"/>
    </row>
    <row r="50" spans="1:7" s="393" customFormat="1" ht="26">
      <c r="A50" s="1357" t="s">
        <v>1503</v>
      </c>
      <c r="B50" s="1059" t="s">
        <v>1513</v>
      </c>
      <c r="C50" s="230">
        <v>44013</v>
      </c>
      <c r="D50" s="230">
        <v>44377</v>
      </c>
      <c r="E50" s="223" t="s">
        <v>382</v>
      </c>
      <c r="F50" s="1002" t="s">
        <v>1512</v>
      </c>
      <c r="G50" s="1359"/>
    </row>
    <row r="51" spans="1:7" s="245" customFormat="1" ht="26">
      <c r="A51" s="1329" t="s">
        <v>1503</v>
      </c>
      <c r="B51" s="1059" t="s">
        <v>2549</v>
      </c>
      <c r="C51" s="230">
        <v>44197</v>
      </c>
      <c r="D51" s="230">
        <v>44377</v>
      </c>
      <c r="E51" s="223" t="s">
        <v>382</v>
      </c>
      <c r="F51" s="1002" t="s">
        <v>1512</v>
      </c>
      <c r="G51" s="1359"/>
    </row>
    <row r="52" spans="1:7" s="245" customFormat="1" ht="26">
      <c r="A52" s="1329" t="s">
        <v>1503</v>
      </c>
      <c r="B52" s="1059" t="s">
        <v>2550</v>
      </c>
      <c r="C52" s="230">
        <v>44440</v>
      </c>
      <c r="D52" s="230">
        <v>44593</v>
      </c>
      <c r="E52" s="223" t="s">
        <v>382</v>
      </c>
      <c r="F52" s="1002" t="s">
        <v>1512</v>
      </c>
      <c r="G52" s="1359"/>
    </row>
    <row r="53" spans="1:7" s="245" customFormat="1" ht="26">
      <c r="A53" s="1330" t="s">
        <v>1503</v>
      </c>
      <c r="B53" s="1059" t="s">
        <v>2551</v>
      </c>
      <c r="C53" s="230">
        <v>44440</v>
      </c>
      <c r="D53" s="230">
        <v>44742</v>
      </c>
      <c r="E53" s="223" t="s">
        <v>382</v>
      </c>
      <c r="F53" s="1002" t="s">
        <v>1512</v>
      </c>
      <c r="G53" s="1359"/>
    </row>
    <row r="54" spans="1:7" s="105" customFormat="1" ht="26">
      <c r="A54" s="1357" t="s">
        <v>1229</v>
      </c>
      <c r="B54" s="655" t="s">
        <v>2725</v>
      </c>
      <c r="C54" s="346">
        <v>43831</v>
      </c>
      <c r="D54" s="346">
        <v>44439</v>
      </c>
      <c r="E54" s="223" t="s">
        <v>217</v>
      </c>
      <c r="F54" s="347" t="s">
        <v>2592</v>
      </c>
      <c r="G54" s="347"/>
    </row>
    <row r="55" spans="1:7" s="105" customFormat="1" ht="17.25" customHeight="1">
      <c r="A55" s="1329" t="s">
        <v>1229</v>
      </c>
      <c r="B55" s="888" t="s">
        <v>1246</v>
      </c>
      <c r="C55" s="171">
        <v>43709</v>
      </c>
      <c r="D55" s="171"/>
      <c r="E55" s="172" t="s">
        <v>1247</v>
      </c>
      <c r="F55" s="1002" t="s">
        <v>2593</v>
      </c>
      <c r="G55" s="1359"/>
    </row>
    <row r="56" spans="1:7" s="105" customFormat="1" ht="17.25" customHeight="1">
      <c r="A56" s="1330" t="s">
        <v>1229</v>
      </c>
      <c r="B56" s="888" t="s">
        <v>2594</v>
      </c>
      <c r="C56" s="171">
        <v>44377</v>
      </c>
      <c r="D56" s="171">
        <v>44501</v>
      </c>
      <c r="E56" s="172" t="s">
        <v>217</v>
      </c>
      <c r="F56" s="1002" t="s">
        <v>2595</v>
      </c>
      <c r="G56" s="1359"/>
    </row>
    <row r="57" spans="1:7" s="404" customFormat="1" ht="52">
      <c r="A57" s="347" t="s">
        <v>506</v>
      </c>
      <c r="B57" s="353" t="s">
        <v>2609</v>
      </c>
      <c r="C57" s="597"/>
      <c r="D57" s="353"/>
      <c r="E57" s="353" t="s">
        <v>465</v>
      </c>
      <c r="F57" s="347" t="s">
        <v>2726</v>
      </c>
      <c r="G57" s="347"/>
    </row>
    <row r="58" spans="1:7" s="112" customFormat="1" ht="13">
      <c r="A58" s="422" t="s">
        <v>542</v>
      </c>
      <c r="B58" s="345"/>
      <c r="C58" s="346"/>
      <c r="D58" s="346"/>
      <c r="E58" s="172"/>
      <c r="F58" s="347"/>
      <c r="G58" s="347"/>
    </row>
    <row r="59" spans="1:7" s="404" customFormat="1" ht="13">
      <c r="A59" s="422" t="s">
        <v>1619</v>
      </c>
      <c r="B59" s="345"/>
      <c r="C59" s="1060"/>
      <c r="D59" s="346"/>
      <c r="E59" s="223"/>
      <c r="F59" s="347"/>
      <c r="G59" s="347"/>
    </row>
    <row r="60" spans="1:7" s="483" customFormat="1" ht="58" customHeight="1">
      <c r="A60" s="1098" t="s">
        <v>669</v>
      </c>
      <c r="B60" s="222" t="s">
        <v>688</v>
      </c>
      <c r="C60" s="171"/>
      <c r="D60" s="171">
        <v>43708</v>
      </c>
      <c r="E60" s="482" t="s">
        <v>382</v>
      </c>
      <c r="F60" s="1002"/>
      <c r="G60" s="1359"/>
    </row>
    <row r="61" spans="1:7" s="483" customFormat="1" ht="58" customHeight="1">
      <c r="A61" s="1099" t="s">
        <v>669</v>
      </c>
      <c r="B61" s="172" t="s">
        <v>2633</v>
      </c>
      <c r="C61" s="742">
        <v>2021</v>
      </c>
      <c r="D61" s="742">
        <v>2021</v>
      </c>
      <c r="E61" s="482" t="s">
        <v>217</v>
      </c>
      <c r="F61" s="1002" t="s">
        <v>2634</v>
      </c>
      <c r="G61" s="1359"/>
    </row>
    <row r="62" spans="1:7" s="483" customFormat="1" ht="39">
      <c r="A62" s="1099" t="s">
        <v>669</v>
      </c>
      <c r="B62" s="222" t="s">
        <v>689</v>
      </c>
      <c r="C62" s="171"/>
      <c r="D62" s="171">
        <v>43862</v>
      </c>
      <c r="E62" s="482" t="s">
        <v>382</v>
      </c>
      <c r="F62" s="1002" t="s">
        <v>690</v>
      </c>
      <c r="G62" s="1359"/>
    </row>
    <row r="63" spans="1:7" s="205" customFormat="1" ht="62.25" customHeight="1">
      <c r="A63" s="1100" t="s">
        <v>669</v>
      </c>
      <c r="B63" s="172" t="s">
        <v>691</v>
      </c>
      <c r="C63" s="171"/>
      <c r="D63" s="171">
        <v>43983</v>
      </c>
      <c r="E63" s="482" t="s">
        <v>382</v>
      </c>
      <c r="F63" s="1002" t="s">
        <v>692</v>
      </c>
      <c r="G63" s="1359"/>
    </row>
    <row r="64" spans="1:7" s="205" customFormat="1" ht="26">
      <c r="A64" s="1094" t="s">
        <v>334</v>
      </c>
      <c r="B64" s="386" t="s">
        <v>381</v>
      </c>
      <c r="C64" s="222">
        <v>2016</v>
      </c>
      <c r="D64" s="387">
        <v>2018</v>
      </c>
      <c r="E64" s="223" t="s">
        <v>382</v>
      </c>
      <c r="F64" s="1002" t="s">
        <v>2666</v>
      </c>
      <c r="G64" s="1359"/>
    </row>
    <row r="65" spans="1:7" s="112" customFormat="1" ht="26">
      <c r="A65" s="1146" t="s">
        <v>334</v>
      </c>
      <c r="B65" s="386" t="s">
        <v>383</v>
      </c>
      <c r="C65" s="222">
        <v>2019</v>
      </c>
      <c r="D65" s="387">
        <v>2020</v>
      </c>
      <c r="E65" s="223" t="s">
        <v>382</v>
      </c>
      <c r="F65" s="1002" t="s">
        <v>2667</v>
      </c>
      <c r="G65" s="1359"/>
    </row>
    <row r="66" spans="1:7" ht="65">
      <c r="A66" s="277" t="s">
        <v>264</v>
      </c>
      <c r="B66" s="223" t="s">
        <v>2670</v>
      </c>
      <c r="C66" s="230">
        <v>44013</v>
      </c>
      <c r="D66" s="230" t="s">
        <v>291</v>
      </c>
      <c r="E66" s="223" t="s">
        <v>217</v>
      </c>
      <c r="F66" s="1002" t="s">
        <v>2671</v>
      </c>
      <c r="G66" s="1359"/>
    </row>
    <row r="68" spans="1:7" ht="13">
      <c r="A68" s="1136" t="s">
        <v>2681</v>
      </c>
    </row>
    <row r="70" spans="1:7" ht="169.5" customHeight="1">
      <c r="A70" s="1675" t="s">
        <v>2249</v>
      </c>
      <c r="B70" s="1675"/>
      <c r="C70" s="1675"/>
      <c r="D70" s="1675"/>
      <c r="E70" s="1675"/>
      <c r="F70" s="1675"/>
      <c r="G70" s="1368"/>
    </row>
  </sheetData>
  <autoFilter ref="A3:A66" xr:uid="{2A4C0036-A3C8-4321-A256-1BA48C381962}"/>
  <mergeCells count="3">
    <mergeCell ref="A70:F70"/>
    <mergeCell ref="A1:F1"/>
    <mergeCell ref="A2:F2"/>
  </mergeCells>
  <dataValidations count="2">
    <dataValidation type="list" allowBlank="1" showInputMessage="1" showErrorMessage="1" sqref="E54:E56 E16:E19 E32 E34:E44 E58:E66 E4:E5 E46 E11:E14" xr:uid="{00000000-0002-0000-1B00-000000000000}">
      <formula1>"In Progress,Researching, Testing, Piloting, Completed"</formula1>
    </dataValidation>
    <dataValidation type="list" allowBlank="1" showInputMessage="1" showErrorMessage="1" sqref="E47:E53 E6:E8 E33 E57" xr:uid="{00000000-0002-0000-1B00-000001000000}">
      <formula1>"Researching, Testing, Piloting, Completed, Other"</formula1>
    </dataValidation>
  </dataValidations>
  <hyperlinks>
    <hyperlink ref="B6" r:id="rId1" xr:uid="{00000000-0004-0000-1B00-000001000000}"/>
    <hyperlink ref="A2:F2" location="Instructions!A106" display="Return to Instructions" xr:uid="{F7881F5C-E74B-4D46-828E-F108FD4FE900}"/>
  </hyperlinks>
  <pageMargins left="0.7" right="0.7" top="0.75" bottom="0.75" header="0.3" footer="0.3"/>
  <pageSetup paperSize="5" scale="90" fitToHeight="0" orientation="landscape" r:id="rId2"/>
  <headerFooter>
    <oddFooter xml:space="preserve">&amp;L&amp;"Arial,Regular"NCASG Pay Practices Survey&amp;C&amp;"Arial,Regular"1 of 1&amp;R&amp;"Arial,Regular"Table  18- Compensation Initiatives, Research and Projects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14999847407452621"/>
    <pageSetUpPr fitToPage="1"/>
  </sheetPr>
  <dimension ref="A1:N66"/>
  <sheetViews>
    <sheetView showGridLines="0" topLeftCell="A7" zoomScaleNormal="100" workbookViewId="0">
      <selection activeCell="E14" sqref="E14"/>
    </sheetView>
  </sheetViews>
  <sheetFormatPr defaultRowHeight="12.5"/>
  <cols>
    <col min="1" max="1" width="18.58203125" customWidth="1"/>
    <col min="2" max="2" width="21.75" customWidth="1"/>
    <col min="3" max="3" width="27.83203125" bestFit="1" customWidth="1"/>
    <col min="4" max="4" width="24.58203125" bestFit="1" customWidth="1"/>
    <col min="5" max="5" width="31.58203125" style="433" bestFit="1" customWidth="1"/>
    <col min="6" max="6" width="11.08203125" style="162" customWidth="1"/>
    <col min="7" max="7" width="10.58203125" style="162" customWidth="1"/>
    <col min="8" max="8" width="49.83203125" customWidth="1"/>
    <col min="9" max="9" width="11.75" customWidth="1"/>
    <col min="10" max="10" width="32.33203125" customWidth="1"/>
  </cols>
  <sheetData>
    <row r="1" spans="1:14" s="112" customFormat="1" ht="55.5" customHeight="1">
      <c r="A1" s="1602" t="s">
        <v>2893</v>
      </c>
      <c r="B1" s="1618"/>
      <c r="C1" s="1618"/>
      <c r="D1" s="1618"/>
      <c r="E1" s="1618"/>
      <c r="F1" s="1618"/>
      <c r="G1" s="1618"/>
      <c r="H1" s="1618"/>
      <c r="I1" s="117"/>
      <c r="J1" s="151"/>
    </row>
    <row r="2" spans="1:14" s="112" customFormat="1" ht="17.25" customHeight="1">
      <c r="A2" s="1529" t="s">
        <v>2894</v>
      </c>
      <c r="B2" s="1530"/>
      <c r="C2" s="1530"/>
      <c r="D2" s="1530"/>
      <c r="E2" s="1530"/>
      <c r="F2" s="1530"/>
      <c r="G2" s="1530"/>
      <c r="H2" s="1673"/>
      <c r="I2" s="111"/>
      <c r="J2" s="111"/>
      <c r="K2" s="111"/>
      <c r="L2" s="111"/>
      <c r="M2" s="111"/>
      <c r="N2" s="111"/>
    </row>
    <row r="3" spans="1:14" s="155" customFormat="1" ht="13">
      <c r="A3" s="156" t="s">
        <v>3</v>
      </c>
      <c r="B3" s="156" t="s">
        <v>84</v>
      </c>
      <c r="C3" s="156" t="s">
        <v>85</v>
      </c>
      <c r="D3" s="156" t="s">
        <v>90</v>
      </c>
      <c r="E3" s="434" t="s">
        <v>86</v>
      </c>
      <c r="F3" s="156" t="s">
        <v>87</v>
      </c>
      <c r="G3" s="156" t="s">
        <v>88</v>
      </c>
      <c r="H3" s="157" t="s">
        <v>89</v>
      </c>
      <c r="I3" s="152"/>
      <c r="J3" s="153"/>
      <c r="K3" s="154"/>
    </row>
    <row r="4" spans="1:14" s="105" customFormat="1" ht="13">
      <c r="A4" s="1092" t="s">
        <v>897</v>
      </c>
      <c r="B4" s="432" t="s">
        <v>939</v>
      </c>
      <c r="C4" s="439" t="s">
        <v>940</v>
      </c>
      <c r="D4" s="432" t="s">
        <v>243</v>
      </c>
      <c r="E4" s="716" t="s">
        <v>941</v>
      </c>
      <c r="F4" s="440" t="s">
        <v>942</v>
      </c>
      <c r="G4" s="1247" t="s">
        <v>1811</v>
      </c>
      <c r="H4" s="582"/>
    </row>
    <row r="5" spans="1:14" ht="13">
      <c r="A5" s="1045" t="s">
        <v>897</v>
      </c>
      <c r="B5" s="432" t="s">
        <v>1812</v>
      </c>
      <c r="C5" s="439" t="s">
        <v>943</v>
      </c>
      <c r="D5" s="432" t="s">
        <v>248</v>
      </c>
      <c r="E5" s="716" t="s">
        <v>1813</v>
      </c>
      <c r="F5" s="440" t="s">
        <v>1814</v>
      </c>
      <c r="G5" s="1247" t="s">
        <v>1811</v>
      </c>
      <c r="H5" s="544"/>
    </row>
    <row r="6" spans="1:14" s="352" customFormat="1" ht="13">
      <c r="A6" s="1214" t="s">
        <v>302</v>
      </c>
      <c r="B6" s="348" t="s">
        <v>330</v>
      </c>
      <c r="C6" s="349" t="s">
        <v>331</v>
      </c>
      <c r="D6" s="348" t="s">
        <v>243</v>
      </c>
      <c r="E6" s="717" t="s">
        <v>332</v>
      </c>
      <c r="F6" s="350" t="s">
        <v>333</v>
      </c>
      <c r="G6" s="1248"/>
      <c r="H6" s="1256"/>
      <c r="I6" s="1255"/>
      <c r="J6" s="351"/>
      <c r="K6" s="351"/>
    </row>
    <row r="7" spans="1:14" s="272" customFormat="1" ht="26">
      <c r="A7" s="1357" t="s">
        <v>398</v>
      </c>
      <c r="B7" s="771" t="s">
        <v>466</v>
      </c>
      <c r="C7" s="774" t="s">
        <v>467</v>
      </c>
      <c r="D7" s="771" t="s">
        <v>243</v>
      </c>
      <c r="E7" s="419" t="s">
        <v>468</v>
      </c>
      <c r="F7" s="222"/>
      <c r="G7" s="438"/>
      <c r="H7" s="912"/>
      <c r="I7" s="420"/>
      <c r="J7" s="420"/>
      <c r="K7" s="13"/>
    </row>
    <row r="8" spans="1:14" s="272" customFormat="1" ht="13">
      <c r="A8" s="1329" t="s">
        <v>398</v>
      </c>
      <c r="B8" s="771" t="s">
        <v>469</v>
      </c>
      <c r="C8" s="774" t="s">
        <v>470</v>
      </c>
      <c r="D8" s="771" t="s">
        <v>248</v>
      </c>
      <c r="E8" s="718" t="s">
        <v>471</v>
      </c>
      <c r="F8" s="222"/>
      <c r="G8" s="438"/>
      <c r="H8" s="912"/>
      <c r="I8" s="420"/>
      <c r="J8" s="420"/>
      <c r="K8" s="13"/>
    </row>
    <row r="9" spans="1:14" s="272" customFormat="1" ht="13">
      <c r="A9" s="1329" t="s">
        <v>398</v>
      </c>
      <c r="B9" s="771" t="s">
        <v>2267</v>
      </c>
      <c r="C9" s="774" t="s">
        <v>2268</v>
      </c>
      <c r="D9" s="771" t="s">
        <v>248</v>
      </c>
      <c r="E9" s="718" t="s">
        <v>2269</v>
      </c>
      <c r="F9" s="222"/>
      <c r="G9" s="438"/>
      <c r="H9" s="912"/>
      <c r="I9" s="420"/>
      <c r="J9" s="420"/>
      <c r="K9" s="13"/>
    </row>
    <row r="10" spans="1:14" s="272" customFormat="1" ht="13">
      <c r="A10" s="1330" t="s">
        <v>398</v>
      </c>
      <c r="B10" s="771" t="s">
        <v>472</v>
      </c>
      <c r="C10" s="774" t="s">
        <v>470</v>
      </c>
      <c r="D10" s="771" t="s">
        <v>248</v>
      </c>
      <c r="E10" s="718" t="s">
        <v>473</v>
      </c>
      <c r="F10" s="222"/>
      <c r="G10" s="438"/>
      <c r="H10" s="421"/>
    </row>
    <row r="11" spans="1:14" s="105" customFormat="1" ht="13">
      <c r="A11" s="582" t="s">
        <v>488</v>
      </c>
      <c r="B11" s="582" t="s">
        <v>502</v>
      </c>
      <c r="C11" s="582" t="s">
        <v>503</v>
      </c>
      <c r="D11" s="582" t="s">
        <v>504</v>
      </c>
      <c r="E11" s="436" t="s">
        <v>505</v>
      </c>
      <c r="F11" s="388"/>
      <c r="G11" s="1052"/>
      <c r="H11" s="582"/>
    </row>
    <row r="12" spans="1:14" s="205" customFormat="1" ht="26">
      <c r="A12" s="990" t="s">
        <v>791</v>
      </c>
      <c r="B12" s="582" t="s">
        <v>865</v>
      </c>
      <c r="C12" s="347" t="s">
        <v>866</v>
      </c>
      <c r="D12" s="698" t="s">
        <v>243</v>
      </c>
      <c r="E12" s="718" t="s">
        <v>867</v>
      </c>
      <c r="F12" s="388" t="s">
        <v>868</v>
      </c>
      <c r="G12" s="1052" t="s">
        <v>869</v>
      </c>
      <c r="H12" s="219"/>
      <c r="I12" s="220"/>
      <c r="J12" s="220"/>
      <c r="K12" s="221"/>
    </row>
    <row r="13" spans="1:14" s="105" customFormat="1" ht="68.25" customHeight="1">
      <c r="A13" s="1444" t="s">
        <v>1255</v>
      </c>
      <c r="B13" s="1347" t="s">
        <v>1882</v>
      </c>
      <c r="C13" s="1347" t="s">
        <v>610</v>
      </c>
      <c r="D13" s="1347" t="s">
        <v>504</v>
      </c>
      <c r="E13" s="436" t="s">
        <v>1883</v>
      </c>
      <c r="F13" s="582" t="s">
        <v>1884</v>
      </c>
      <c r="G13" s="1249" t="s">
        <v>1884</v>
      </c>
      <c r="H13" s="582"/>
    </row>
    <row r="14" spans="1:14" s="164" customFormat="1" ht="68.25" customHeight="1">
      <c r="A14" s="1398" t="s">
        <v>1255</v>
      </c>
      <c r="B14" s="1347" t="s">
        <v>1885</v>
      </c>
      <c r="C14" s="1347" t="s">
        <v>470</v>
      </c>
      <c r="D14" s="1347" t="s">
        <v>504</v>
      </c>
      <c r="E14" s="436" t="s">
        <v>1886</v>
      </c>
      <c r="F14" s="582" t="s">
        <v>1887</v>
      </c>
      <c r="G14" s="1249" t="s">
        <v>1887</v>
      </c>
      <c r="H14" s="582"/>
    </row>
    <row r="15" spans="1:14" s="272" customFormat="1" ht="13">
      <c r="A15" s="1094" t="s">
        <v>949</v>
      </c>
      <c r="B15" s="698" t="s">
        <v>971</v>
      </c>
      <c r="C15" s="175" t="s">
        <v>972</v>
      </c>
      <c r="D15" s="698" t="s">
        <v>504</v>
      </c>
      <c r="E15" s="718" t="s">
        <v>973</v>
      </c>
      <c r="F15" s="222" t="s">
        <v>974</v>
      </c>
      <c r="G15" s="438" t="s">
        <v>975</v>
      </c>
      <c r="H15" s="912"/>
      <c r="I15" s="420"/>
      <c r="J15" s="420"/>
      <c r="K15" s="13"/>
    </row>
    <row r="16" spans="1:14" s="272" customFormat="1" ht="13">
      <c r="A16" s="1146" t="s">
        <v>949</v>
      </c>
      <c r="B16" s="698" t="s">
        <v>976</v>
      </c>
      <c r="C16" s="175" t="s">
        <v>972</v>
      </c>
      <c r="D16" s="698" t="s">
        <v>504</v>
      </c>
      <c r="E16" s="718" t="s">
        <v>977</v>
      </c>
      <c r="F16" s="222" t="s">
        <v>978</v>
      </c>
      <c r="G16" s="438" t="s">
        <v>975</v>
      </c>
      <c r="H16" s="912"/>
      <c r="I16" s="420"/>
      <c r="J16" s="420"/>
      <c r="K16" s="13"/>
    </row>
    <row r="17" spans="1:11" s="205" customFormat="1" ht="13">
      <c r="A17" s="1218" t="s">
        <v>223</v>
      </c>
      <c r="B17" s="763" t="s">
        <v>241</v>
      </c>
      <c r="C17" s="766" t="s">
        <v>537</v>
      </c>
      <c r="D17" s="763" t="s">
        <v>243</v>
      </c>
      <c r="E17" s="718" t="s">
        <v>244</v>
      </c>
      <c r="F17" s="222" t="s">
        <v>245</v>
      </c>
      <c r="G17" s="438" t="s">
        <v>246</v>
      </c>
      <c r="H17" s="219"/>
      <c r="I17" s="220"/>
      <c r="J17" s="220"/>
      <c r="K17" s="221"/>
    </row>
    <row r="18" spans="1:11" s="205" customFormat="1" ht="13">
      <c r="A18" s="1445" t="s">
        <v>223</v>
      </c>
      <c r="B18" s="763" t="s">
        <v>247</v>
      </c>
      <c r="C18" s="766" t="s">
        <v>1902</v>
      </c>
      <c r="D18" s="763" t="s">
        <v>248</v>
      </c>
      <c r="E18" s="718" t="s">
        <v>249</v>
      </c>
      <c r="F18" s="222" t="s">
        <v>250</v>
      </c>
      <c r="G18" s="438" t="s">
        <v>246</v>
      </c>
      <c r="H18" s="219"/>
      <c r="I18" s="220"/>
      <c r="J18" s="220"/>
      <c r="K18" s="221"/>
    </row>
    <row r="19" spans="1:11" s="105" customFormat="1" ht="13">
      <c r="A19" s="1091" t="s">
        <v>1806</v>
      </c>
      <c r="B19" s="860" t="s">
        <v>2251</v>
      </c>
      <c r="C19" s="487" t="s">
        <v>2252</v>
      </c>
      <c r="D19" s="487" t="s">
        <v>243</v>
      </c>
      <c r="E19" s="859" t="s">
        <v>2253</v>
      </c>
      <c r="F19" s="487" t="s">
        <v>2254</v>
      </c>
      <c r="G19" s="1250" t="s">
        <v>2255</v>
      </c>
      <c r="H19" s="586"/>
    </row>
    <row r="20" spans="1:11" ht="13">
      <c r="A20" s="893" t="s">
        <v>1806</v>
      </c>
      <c r="B20" s="860" t="s">
        <v>2256</v>
      </c>
      <c r="C20" s="487" t="s">
        <v>2257</v>
      </c>
      <c r="D20" s="487" t="s">
        <v>248</v>
      </c>
      <c r="E20" s="859" t="s">
        <v>2258</v>
      </c>
      <c r="F20" s="487" t="s">
        <v>2259</v>
      </c>
      <c r="G20" s="1250" t="s">
        <v>2255</v>
      </c>
      <c r="H20" s="586"/>
    </row>
    <row r="21" spans="1:11" s="369" customFormat="1" ht="13">
      <c r="A21" s="1094" t="s">
        <v>1475</v>
      </c>
      <c r="B21" s="1446" t="s">
        <v>1492</v>
      </c>
      <c r="C21" s="558" t="s">
        <v>1493</v>
      </c>
      <c r="D21" s="557" t="s">
        <v>243</v>
      </c>
      <c r="E21" s="716" t="s">
        <v>1494</v>
      </c>
      <c r="F21" s="559" t="s">
        <v>1495</v>
      </c>
      <c r="G21" s="757" t="s">
        <v>1496</v>
      </c>
      <c r="H21" s="586"/>
      <c r="I21" s="644"/>
      <c r="J21" s="644"/>
    </row>
    <row r="22" spans="1:11" s="369" customFormat="1" ht="13">
      <c r="A22" s="1049" t="s">
        <v>1475</v>
      </c>
      <c r="B22" s="1446" t="s">
        <v>1497</v>
      </c>
      <c r="C22" s="558" t="s">
        <v>470</v>
      </c>
      <c r="D22" s="557" t="s">
        <v>248</v>
      </c>
      <c r="E22" s="716" t="s">
        <v>1498</v>
      </c>
      <c r="F22" s="559" t="s">
        <v>1499</v>
      </c>
      <c r="G22" s="757" t="s">
        <v>1496</v>
      </c>
      <c r="H22" s="586"/>
      <c r="I22" s="644"/>
      <c r="J22" s="644"/>
    </row>
    <row r="23" spans="1:11" s="369" customFormat="1" ht="13">
      <c r="A23" s="1146" t="s">
        <v>1475</v>
      </c>
      <c r="B23" s="1446" t="s">
        <v>1500</v>
      </c>
      <c r="C23" s="558" t="s">
        <v>470</v>
      </c>
      <c r="D23" s="557" t="s">
        <v>248</v>
      </c>
      <c r="E23" s="716" t="s">
        <v>1501</v>
      </c>
      <c r="F23" s="559"/>
      <c r="G23" s="757" t="s">
        <v>1496</v>
      </c>
      <c r="H23" s="586"/>
      <c r="I23" s="644"/>
      <c r="J23" s="644"/>
    </row>
    <row r="24" spans="1:11" s="105" customFormat="1" ht="26">
      <c r="A24" s="1095" t="s">
        <v>1807</v>
      </c>
      <c r="B24" s="862" t="s">
        <v>2319</v>
      </c>
      <c r="C24" s="869" t="s">
        <v>2320</v>
      </c>
      <c r="D24" s="869" t="s">
        <v>2321</v>
      </c>
      <c r="E24" s="718" t="s">
        <v>2322</v>
      </c>
      <c r="F24" s="862" t="s">
        <v>2323</v>
      </c>
      <c r="G24" s="1109" t="s">
        <v>2324</v>
      </c>
      <c r="H24" s="219"/>
    </row>
    <row r="25" spans="1:11" s="205" customFormat="1" ht="13">
      <c r="A25" s="1146" t="s">
        <v>1807</v>
      </c>
      <c r="B25" s="862" t="s">
        <v>2325</v>
      </c>
      <c r="C25" s="869" t="s">
        <v>2326</v>
      </c>
      <c r="D25" s="862" t="s">
        <v>248</v>
      </c>
      <c r="E25" s="718" t="s">
        <v>2327</v>
      </c>
      <c r="F25" s="862" t="s">
        <v>2328</v>
      </c>
      <c r="G25" s="1109" t="s">
        <v>2324</v>
      </c>
      <c r="H25" s="219"/>
    </row>
    <row r="26" spans="1:11" s="547" customFormat="1" ht="26">
      <c r="A26" s="1091" t="s">
        <v>870</v>
      </c>
      <c r="B26" s="862" t="s">
        <v>887</v>
      </c>
      <c r="C26" s="869" t="s">
        <v>888</v>
      </c>
      <c r="D26" s="862" t="s">
        <v>243</v>
      </c>
      <c r="E26" s="887" t="s">
        <v>889</v>
      </c>
      <c r="F26" s="222" t="s">
        <v>890</v>
      </c>
      <c r="G26" s="438" t="s">
        <v>891</v>
      </c>
      <c r="H26" s="1257"/>
      <c r="I26" s="546"/>
      <c r="J26" s="546"/>
    </row>
    <row r="27" spans="1:11" s="549" customFormat="1" ht="13">
      <c r="A27" s="894" t="s">
        <v>870</v>
      </c>
      <c r="B27" s="862" t="s">
        <v>892</v>
      </c>
      <c r="C27" s="862" t="s">
        <v>893</v>
      </c>
      <c r="D27" s="862" t="s">
        <v>248</v>
      </c>
      <c r="E27" s="887" t="s">
        <v>894</v>
      </c>
      <c r="F27" s="222" t="s">
        <v>895</v>
      </c>
      <c r="G27" s="438" t="s">
        <v>896</v>
      </c>
      <c r="H27" s="1257"/>
      <c r="I27" s="548"/>
      <c r="J27" s="548"/>
    </row>
    <row r="28" spans="1:11" s="105" customFormat="1" ht="13">
      <c r="A28" s="582" t="s">
        <v>983</v>
      </c>
      <c r="B28" s="582" t="s">
        <v>1222</v>
      </c>
      <c r="C28" s="582" t="s">
        <v>1223</v>
      </c>
      <c r="D28" s="582" t="s">
        <v>243</v>
      </c>
      <c r="E28" s="436" t="s">
        <v>1224</v>
      </c>
      <c r="F28" s="388" t="s">
        <v>1225</v>
      </c>
      <c r="G28" s="1052" t="s">
        <v>1226</v>
      </c>
      <c r="H28" s="582"/>
    </row>
    <row r="29" spans="1:11" s="279" customFormat="1" ht="13">
      <c r="A29" s="991" t="s">
        <v>203</v>
      </c>
      <c r="B29" s="698" t="s">
        <v>106</v>
      </c>
      <c r="C29" s="698" t="s">
        <v>207</v>
      </c>
      <c r="D29" s="698" t="s">
        <v>504</v>
      </c>
      <c r="E29" s="718" t="s">
        <v>107</v>
      </c>
      <c r="F29" s="222" t="s">
        <v>141</v>
      </c>
      <c r="G29" s="438" t="s">
        <v>208</v>
      </c>
      <c r="H29" s="1002"/>
      <c r="I29" s="278"/>
      <c r="J29" s="278"/>
      <c r="K29" s="36"/>
    </row>
    <row r="30" spans="1:11" s="272" customFormat="1" ht="13">
      <c r="A30" s="1094" t="s">
        <v>1635</v>
      </c>
      <c r="B30" s="862" t="s">
        <v>1687</v>
      </c>
      <c r="C30" s="869" t="s">
        <v>1688</v>
      </c>
      <c r="D30" s="862" t="s">
        <v>243</v>
      </c>
      <c r="E30" s="718" t="s">
        <v>1689</v>
      </c>
      <c r="F30" s="222" t="s">
        <v>1690</v>
      </c>
      <c r="G30" s="438"/>
      <c r="H30" s="912"/>
      <c r="I30" s="420"/>
      <c r="J30" s="420"/>
      <c r="K30" s="13"/>
    </row>
    <row r="31" spans="1:11" s="272" customFormat="1" ht="13">
      <c r="A31" s="1049" t="s">
        <v>1635</v>
      </c>
      <c r="B31" s="862" t="s">
        <v>1691</v>
      </c>
      <c r="C31" s="869" t="s">
        <v>242</v>
      </c>
      <c r="D31" s="862" t="s">
        <v>248</v>
      </c>
      <c r="E31" s="718" t="s">
        <v>1692</v>
      </c>
      <c r="F31" s="222" t="s">
        <v>1693</v>
      </c>
      <c r="G31" s="438"/>
      <c r="H31" s="912"/>
      <c r="I31" s="420"/>
      <c r="J31" s="420"/>
      <c r="K31" s="13"/>
    </row>
    <row r="32" spans="1:11" s="272" customFormat="1" ht="26.15" customHeight="1">
      <c r="A32" s="1049" t="s">
        <v>1635</v>
      </c>
      <c r="B32" s="862" t="s">
        <v>1694</v>
      </c>
      <c r="C32" s="869" t="s">
        <v>1695</v>
      </c>
      <c r="D32" s="862" t="s">
        <v>1696</v>
      </c>
      <c r="E32" s="718" t="s">
        <v>1697</v>
      </c>
      <c r="F32" s="222" t="s">
        <v>1698</v>
      </c>
      <c r="G32" s="438"/>
      <c r="H32" s="912"/>
      <c r="I32" s="420"/>
      <c r="J32" s="420"/>
      <c r="K32" s="13"/>
    </row>
    <row r="33" spans="1:11" s="272" customFormat="1" ht="39">
      <c r="A33" s="1146" t="s">
        <v>1635</v>
      </c>
      <c r="B33" s="862" t="s">
        <v>1699</v>
      </c>
      <c r="C33" s="869" t="s">
        <v>1700</v>
      </c>
      <c r="D33" s="869" t="s">
        <v>1701</v>
      </c>
      <c r="E33" s="718" t="s">
        <v>1702</v>
      </c>
      <c r="F33" s="222" t="s">
        <v>1703</v>
      </c>
      <c r="G33" s="438"/>
      <c r="H33" s="912"/>
      <c r="I33" s="420"/>
      <c r="J33" s="420"/>
      <c r="K33" s="13"/>
    </row>
    <row r="34" spans="1:11" s="933" customFormat="1" ht="13">
      <c r="A34" s="1098" t="s">
        <v>728</v>
      </c>
      <c r="B34" s="931" t="s">
        <v>2366</v>
      </c>
      <c r="C34" s="932" t="s">
        <v>2367</v>
      </c>
      <c r="D34" s="932" t="s">
        <v>243</v>
      </c>
      <c r="E34" s="719" t="s">
        <v>2368</v>
      </c>
      <c r="F34" s="932" t="s">
        <v>2369</v>
      </c>
      <c r="G34" s="1251" t="s">
        <v>729</v>
      </c>
      <c r="H34" s="931"/>
    </row>
    <row r="35" spans="1:11" ht="13">
      <c r="A35" s="1100" t="s">
        <v>728</v>
      </c>
      <c r="B35" s="877" t="s">
        <v>730</v>
      </c>
      <c r="C35" s="877" t="s">
        <v>731</v>
      </c>
      <c r="D35" s="877" t="s">
        <v>248</v>
      </c>
      <c r="E35" s="718" t="s">
        <v>732</v>
      </c>
      <c r="F35" s="222" t="s">
        <v>733</v>
      </c>
      <c r="G35" s="438" t="s">
        <v>729</v>
      </c>
      <c r="H35" s="912"/>
    </row>
    <row r="36" spans="1:11" s="205" customFormat="1" ht="26">
      <c r="A36" s="990" t="s">
        <v>1451</v>
      </c>
      <c r="B36" s="698" t="s">
        <v>1470</v>
      </c>
      <c r="C36" s="175" t="s">
        <v>1471</v>
      </c>
      <c r="D36" s="698" t="s">
        <v>243</v>
      </c>
      <c r="E36" s="718" t="s">
        <v>1472</v>
      </c>
      <c r="F36" s="222" t="s">
        <v>1473</v>
      </c>
      <c r="G36" s="438" t="s">
        <v>1474</v>
      </c>
      <c r="H36" s="219"/>
      <c r="I36" s="220"/>
      <c r="J36" s="220"/>
      <c r="K36" s="221"/>
    </row>
    <row r="37" spans="1:11" s="105" customFormat="1" ht="13">
      <c r="A37" s="1092" t="s">
        <v>1326</v>
      </c>
      <c r="B37" s="582" t="s">
        <v>2415</v>
      </c>
      <c r="C37" s="347" t="s">
        <v>1358</v>
      </c>
      <c r="D37" s="582" t="s">
        <v>243</v>
      </c>
      <c r="E37" s="1018" t="s">
        <v>2416</v>
      </c>
      <c r="F37" s="345" t="s">
        <v>1359</v>
      </c>
      <c r="G37" s="1252" t="s">
        <v>1360</v>
      </c>
      <c r="H37" s="219"/>
    </row>
    <row r="38" spans="1:11" ht="13">
      <c r="A38" s="1145" t="s">
        <v>1326</v>
      </c>
      <c r="B38" s="582" t="s">
        <v>2417</v>
      </c>
      <c r="C38" s="347" t="s">
        <v>2418</v>
      </c>
      <c r="D38" s="582" t="s">
        <v>2419</v>
      </c>
      <c r="E38" s="1018" t="s">
        <v>2420</v>
      </c>
      <c r="F38" s="345" t="s">
        <v>2421</v>
      </c>
      <c r="G38" s="1252" t="s">
        <v>1360</v>
      </c>
      <c r="H38" s="219"/>
    </row>
    <row r="39" spans="1:11" s="393" customFormat="1" ht="13">
      <c r="A39" s="1091" t="s">
        <v>1808</v>
      </c>
      <c r="B39" s="1019" t="s">
        <v>2492</v>
      </c>
      <c r="C39" s="901" t="s">
        <v>2493</v>
      </c>
      <c r="D39" s="901" t="s">
        <v>2504</v>
      </c>
      <c r="E39" s="718" t="s">
        <v>2494</v>
      </c>
      <c r="F39" s="222" t="s">
        <v>2495</v>
      </c>
      <c r="G39" s="438"/>
      <c r="H39" s="222"/>
    </row>
    <row r="40" spans="1:11" s="279" customFormat="1" ht="25.4" customHeight="1">
      <c r="A40" s="893" t="s">
        <v>1808</v>
      </c>
      <c r="B40" s="1019" t="s">
        <v>2496</v>
      </c>
      <c r="C40" s="901" t="s">
        <v>2497</v>
      </c>
      <c r="D40" s="901" t="s">
        <v>2505</v>
      </c>
      <c r="E40" s="718" t="s">
        <v>2498</v>
      </c>
      <c r="F40" s="222" t="s">
        <v>2499</v>
      </c>
      <c r="G40" s="438"/>
      <c r="H40" s="222"/>
      <c r="I40" s="278"/>
      <c r="J40" s="278"/>
      <c r="K40" s="36"/>
    </row>
    <row r="41" spans="1:11" s="112" customFormat="1" ht="26.15" customHeight="1">
      <c r="A41" s="894" t="s">
        <v>1808</v>
      </c>
      <c r="B41" s="1019" t="s">
        <v>2500</v>
      </c>
      <c r="C41" s="911" t="s">
        <v>2501</v>
      </c>
      <c r="D41" s="901" t="s">
        <v>2506</v>
      </c>
      <c r="E41" s="718" t="s">
        <v>2502</v>
      </c>
      <c r="F41" s="222" t="s">
        <v>2503</v>
      </c>
      <c r="G41" s="438"/>
      <c r="H41" s="222"/>
    </row>
    <row r="42" spans="1:11" s="681" customFormat="1" ht="68.5" customHeight="1">
      <c r="A42" s="1092" t="s">
        <v>618</v>
      </c>
      <c r="B42" s="582" t="s">
        <v>2511</v>
      </c>
      <c r="C42" s="1035" t="s">
        <v>2512</v>
      </c>
      <c r="D42" s="582" t="s">
        <v>661</v>
      </c>
      <c r="E42" s="718" t="s">
        <v>2513</v>
      </c>
      <c r="F42" s="681" t="s">
        <v>2516</v>
      </c>
      <c r="G42" s="1052"/>
      <c r="H42" s="219"/>
      <c r="I42" s="1034"/>
      <c r="J42" s="1034"/>
    </row>
    <row r="43" spans="1:11" s="105" customFormat="1" ht="39">
      <c r="A43" s="1045" t="s">
        <v>618</v>
      </c>
      <c r="B43" s="582" t="s">
        <v>2514</v>
      </c>
      <c r="C43" s="582" t="s">
        <v>662</v>
      </c>
      <c r="D43" s="582" t="s">
        <v>663</v>
      </c>
      <c r="E43" s="718" t="s">
        <v>2515</v>
      </c>
      <c r="F43" s="1036" t="s">
        <v>2517</v>
      </c>
      <c r="G43" s="1052"/>
      <c r="H43" s="219" t="s">
        <v>664</v>
      </c>
    </row>
    <row r="44" spans="1:11" s="272" customFormat="1" ht="13">
      <c r="A44" s="1094" t="s">
        <v>583</v>
      </c>
      <c r="B44" s="698" t="s">
        <v>609</v>
      </c>
      <c r="C44" s="175" t="s">
        <v>610</v>
      </c>
      <c r="D44" s="698" t="s">
        <v>243</v>
      </c>
      <c r="E44" s="718" t="s">
        <v>611</v>
      </c>
      <c r="F44" s="222" t="s">
        <v>612</v>
      </c>
      <c r="G44" s="438" t="s">
        <v>613</v>
      </c>
      <c r="H44" s="912"/>
      <c r="I44" s="420"/>
      <c r="J44" s="420"/>
      <c r="K44" s="13"/>
    </row>
    <row r="45" spans="1:11" s="272" customFormat="1" ht="13">
      <c r="A45" s="1146" t="s">
        <v>583</v>
      </c>
      <c r="B45" s="698" t="s">
        <v>614</v>
      </c>
      <c r="C45" s="698" t="s">
        <v>615</v>
      </c>
      <c r="D45" s="698" t="s">
        <v>248</v>
      </c>
      <c r="E45" s="718" t="s">
        <v>616</v>
      </c>
      <c r="F45" s="222" t="s">
        <v>617</v>
      </c>
      <c r="G45" s="438" t="s">
        <v>613</v>
      </c>
      <c r="H45" s="912"/>
      <c r="I45" s="420"/>
      <c r="J45" s="420"/>
      <c r="K45" s="13"/>
    </row>
    <row r="46" spans="1:11" s="105" customFormat="1" ht="26">
      <c r="A46" s="1369" t="s">
        <v>474</v>
      </c>
      <c r="B46" s="582" t="s">
        <v>2523</v>
      </c>
      <c r="C46" s="347" t="s">
        <v>484</v>
      </c>
      <c r="D46" s="347" t="s">
        <v>487</v>
      </c>
      <c r="E46" s="436" t="s">
        <v>2524</v>
      </c>
      <c r="F46" s="388" t="s">
        <v>2525</v>
      </c>
      <c r="G46" s="1052"/>
      <c r="H46" s="582"/>
    </row>
    <row r="47" spans="1:11" s="272" customFormat="1" ht="13">
      <c r="A47" s="1094" t="s">
        <v>1370</v>
      </c>
      <c r="B47" s="1019" t="s">
        <v>1442</v>
      </c>
      <c r="C47" s="1002" t="s">
        <v>1443</v>
      </c>
      <c r="D47" s="991" t="s">
        <v>2540</v>
      </c>
      <c r="E47" s="720" t="s">
        <v>1444</v>
      </c>
      <c r="F47" s="222" t="s">
        <v>1445</v>
      </c>
      <c r="G47" s="438"/>
      <c r="H47" s="912"/>
      <c r="I47" s="420"/>
      <c r="J47" s="420"/>
      <c r="K47" s="13"/>
    </row>
    <row r="48" spans="1:11" s="272" customFormat="1" ht="13">
      <c r="A48" s="1049" t="s">
        <v>1370</v>
      </c>
      <c r="B48" s="1019" t="s">
        <v>1446</v>
      </c>
      <c r="C48" s="1002" t="s">
        <v>1447</v>
      </c>
      <c r="D48" s="991" t="s">
        <v>1448</v>
      </c>
      <c r="E48" s="720" t="s">
        <v>1449</v>
      </c>
      <c r="F48" s="222" t="s">
        <v>1450</v>
      </c>
      <c r="G48" s="438"/>
      <c r="H48" s="912"/>
      <c r="I48" s="420"/>
      <c r="J48" s="420"/>
      <c r="K48" s="13"/>
    </row>
    <row r="49" spans="1:11" s="272" customFormat="1" ht="13">
      <c r="A49" s="1146" t="s">
        <v>1370</v>
      </c>
      <c r="B49" s="1019" t="s">
        <v>2541</v>
      </c>
      <c r="C49" s="1002" t="s">
        <v>2542</v>
      </c>
      <c r="D49" s="991" t="s">
        <v>2543</v>
      </c>
      <c r="E49" s="720" t="s">
        <v>2544</v>
      </c>
      <c r="F49" s="222" t="s">
        <v>2545</v>
      </c>
      <c r="G49" s="438"/>
      <c r="H49" s="912"/>
      <c r="I49" s="420"/>
      <c r="J49" s="420"/>
      <c r="K49" s="13"/>
    </row>
    <row r="50" spans="1:11" s="393" customFormat="1" ht="13">
      <c r="A50" s="1385" t="s">
        <v>1502</v>
      </c>
      <c r="B50" s="557" t="s">
        <v>1515</v>
      </c>
      <c r="C50" s="557" t="s">
        <v>1516</v>
      </c>
      <c r="D50" s="557" t="s">
        <v>248</v>
      </c>
      <c r="E50" s="716" t="s">
        <v>1517</v>
      </c>
      <c r="F50" s="557" t="s">
        <v>1518</v>
      </c>
      <c r="G50" s="1253" t="s">
        <v>1514</v>
      </c>
      <c r="H50" s="991"/>
    </row>
    <row r="51" spans="1:11" s="245" customFormat="1" ht="13">
      <c r="A51" s="893" t="s">
        <v>1502</v>
      </c>
      <c r="B51" s="557" t="s">
        <v>1519</v>
      </c>
      <c r="C51" s="557" t="s">
        <v>1520</v>
      </c>
      <c r="D51" s="557" t="s">
        <v>248</v>
      </c>
      <c r="E51" s="716" t="s">
        <v>1521</v>
      </c>
      <c r="F51" s="557" t="s">
        <v>1522</v>
      </c>
      <c r="G51" s="1253" t="s">
        <v>1514</v>
      </c>
      <c r="H51" s="1117"/>
    </row>
    <row r="52" spans="1:11" s="272" customFormat="1" ht="26">
      <c r="A52" s="1094" t="s">
        <v>1229</v>
      </c>
      <c r="B52" s="1019" t="s">
        <v>2596</v>
      </c>
      <c r="C52" s="1002" t="s">
        <v>2597</v>
      </c>
      <c r="D52" s="991" t="s">
        <v>2598</v>
      </c>
      <c r="E52" s="720" t="s">
        <v>2599</v>
      </c>
      <c r="F52" s="222" t="s">
        <v>1248</v>
      </c>
      <c r="G52" s="438" t="s">
        <v>2600</v>
      </c>
      <c r="H52" s="912" t="s">
        <v>2557</v>
      </c>
      <c r="I52" s="420"/>
      <c r="J52" s="420"/>
      <c r="K52" s="13"/>
    </row>
    <row r="53" spans="1:11" s="272" customFormat="1" ht="26.15" customHeight="1">
      <c r="A53" s="1146" t="s">
        <v>1229</v>
      </c>
      <c r="B53" s="1019" t="s">
        <v>2601</v>
      </c>
      <c r="C53" s="1002" t="s">
        <v>2602</v>
      </c>
      <c r="D53" s="991" t="s">
        <v>2598</v>
      </c>
      <c r="E53" s="720" t="s">
        <v>2603</v>
      </c>
      <c r="F53" s="222" t="s">
        <v>2604</v>
      </c>
      <c r="G53" s="438"/>
      <c r="H53" s="912" t="s">
        <v>2557</v>
      </c>
      <c r="I53" s="420"/>
      <c r="J53" s="420"/>
      <c r="K53" s="13"/>
    </row>
    <row r="54" spans="1:11" s="105" customFormat="1" ht="13">
      <c r="A54" s="1441" t="s">
        <v>506</v>
      </c>
      <c r="B54" s="582" t="s">
        <v>536</v>
      </c>
      <c r="C54" s="582" t="s">
        <v>537</v>
      </c>
      <c r="D54" s="582" t="s">
        <v>538</v>
      </c>
      <c r="E54" s="436" t="s">
        <v>539</v>
      </c>
      <c r="F54" s="388" t="s">
        <v>540</v>
      </c>
      <c r="G54" s="757" t="s">
        <v>541</v>
      </c>
      <c r="H54" s="582"/>
    </row>
    <row r="55" spans="1:11" s="272" customFormat="1" ht="13">
      <c r="A55" s="1045" t="s">
        <v>506</v>
      </c>
      <c r="B55" s="991" t="s">
        <v>2610</v>
      </c>
      <c r="C55" s="1002" t="s">
        <v>2611</v>
      </c>
      <c r="D55" s="991" t="s">
        <v>2612</v>
      </c>
      <c r="E55" s="436" t="s">
        <v>2613</v>
      </c>
      <c r="F55" s="222" t="s">
        <v>2614</v>
      </c>
      <c r="G55" s="438"/>
      <c r="H55" s="912"/>
      <c r="I55" s="420"/>
      <c r="J55" s="420"/>
      <c r="K55" s="13"/>
    </row>
    <row r="56" spans="1:11" s="272" customFormat="1" ht="13">
      <c r="A56" s="1447" t="s">
        <v>542</v>
      </c>
      <c r="B56" s="991" t="s">
        <v>573</v>
      </c>
      <c r="C56" s="1002" t="s">
        <v>574</v>
      </c>
      <c r="D56" s="991" t="s">
        <v>248</v>
      </c>
      <c r="E56" s="718" t="s">
        <v>575</v>
      </c>
      <c r="F56" s="222" t="s">
        <v>2615</v>
      </c>
      <c r="G56" s="438"/>
      <c r="H56" s="912"/>
      <c r="I56" s="420"/>
      <c r="J56" s="420"/>
      <c r="K56" s="13"/>
    </row>
    <row r="57" spans="1:11" s="272" customFormat="1" ht="13">
      <c r="A57" s="1448" t="s">
        <v>542</v>
      </c>
      <c r="B57" s="991" t="s">
        <v>576</v>
      </c>
      <c r="C57" s="1002" t="s">
        <v>574</v>
      </c>
      <c r="D57" s="991" t="s">
        <v>2616</v>
      </c>
      <c r="E57" s="718" t="s">
        <v>577</v>
      </c>
      <c r="F57" s="222" t="s">
        <v>2617</v>
      </c>
      <c r="G57" s="438"/>
      <c r="H57" s="912" t="s">
        <v>243</v>
      </c>
      <c r="I57" s="420"/>
      <c r="J57" s="420"/>
      <c r="K57" s="13"/>
    </row>
    <row r="58" spans="1:11" s="393" customFormat="1" ht="13">
      <c r="A58" s="1449" t="s">
        <v>542</v>
      </c>
      <c r="B58" s="991" t="s">
        <v>578</v>
      </c>
      <c r="C58" s="1002" t="s">
        <v>572</v>
      </c>
      <c r="D58" s="991" t="s">
        <v>248</v>
      </c>
      <c r="E58" s="718" t="s">
        <v>579</v>
      </c>
      <c r="F58" s="222" t="s">
        <v>2618</v>
      </c>
      <c r="G58" s="438"/>
      <c r="H58" s="912"/>
    </row>
    <row r="59" spans="1:11" s="205" customFormat="1" ht="26">
      <c r="A59" s="985" t="s">
        <v>1619</v>
      </c>
      <c r="B59" s="698" t="s">
        <v>1629</v>
      </c>
      <c r="C59" s="175" t="s">
        <v>1630</v>
      </c>
      <c r="D59" s="1002" t="s">
        <v>1631</v>
      </c>
      <c r="E59" s="718" t="s">
        <v>1632</v>
      </c>
      <c r="F59" s="222" t="s">
        <v>1633</v>
      </c>
      <c r="G59" s="438" t="s">
        <v>1634</v>
      </c>
      <c r="H59" s="219"/>
      <c r="I59" s="220"/>
      <c r="J59" s="220"/>
      <c r="K59" s="221"/>
    </row>
    <row r="60" spans="1:11" s="483" customFormat="1" ht="26">
      <c r="A60" s="1091" t="s">
        <v>669</v>
      </c>
      <c r="B60" s="1019" t="s">
        <v>693</v>
      </c>
      <c r="C60" s="1002" t="s">
        <v>694</v>
      </c>
      <c r="D60" s="991" t="s">
        <v>243</v>
      </c>
      <c r="E60" s="718" t="s">
        <v>695</v>
      </c>
      <c r="F60" s="172" t="s">
        <v>696</v>
      </c>
      <c r="G60" s="438"/>
      <c r="H60" s="912"/>
      <c r="I60" s="420"/>
      <c r="J60" s="420"/>
      <c r="K60" s="420"/>
    </row>
    <row r="61" spans="1:11" s="483" customFormat="1" ht="26">
      <c r="A61" s="893" t="s">
        <v>669</v>
      </c>
      <c r="B61" s="1019" t="s">
        <v>2635</v>
      </c>
      <c r="C61" s="1002" t="s">
        <v>2636</v>
      </c>
      <c r="D61" s="991" t="s">
        <v>243</v>
      </c>
      <c r="E61" s="718" t="s">
        <v>2637</v>
      </c>
      <c r="F61" s="172" t="s">
        <v>2638</v>
      </c>
      <c r="G61" s="438"/>
      <c r="H61" s="912"/>
      <c r="I61" s="420"/>
      <c r="J61" s="420"/>
      <c r="K61" s="420"/>
    </row>
    <row r="62" spans="1:11" s="483" customFormat="1" ht="13">
      <c r="A62" s="894" t="s">
        <v>669</v>
      </c>
      <c r="B62" s="1019" t="s">
        <v>697</v>
      </c>
      <c r="C62" s="1002" t="s">
        <v>698</v>
      </c>
      <c r="D62" s="991" t="s">
        <v>699</v>
      </c>
      <c r="E62" s="718" t="s">
        <v>700</v>
      </c>
      <c r="F62" s="172" t="s">
        <v>701</v>
      </c>
      <c r="G62" s="438"/>
      <c r="H62" s="912"/>
    </row>
    <row r="63" spans="1:11" s="205" customFormat="1" ht="13">
      <c r="A63" s="1095" t="s">
        <v>334</v>
      </c>
      <c r="B63" s="1007" t="s">
        <v>384</v>
      </c>
      <c r="C63" s="973" t="s">
        <v>385</v>
      </c>
      <c r="D63" s="1007" t="s">
        <v>243</v>
      </c>
      <c r="E63" s="721" t="s">
        <v>386</v>
      </c>
      <c r="F63" s="507" t="s">
        <v>387</v>
      </c>
      <c r="G63" s="1254" t="s">
        <v>388</v>
      </c>
      <c r="H63" s="219"/>
      <c r="I63" s="220"/>
      <c r="J63" s="220"/>
      <c r="K63" s="221"/>
    </row>
    <row r="64" spans="1:11" s="205" customFormat="1" ht="13">
      <c r="A64" s="1146" t="s">
        <v>334</v>
      </c>
      <c r="B64" s="582" t="s">
        <v>389</v>
      </c>
      <c r="C64" s="347" t="s">
        <v>390</v>
      </c>
      <c r="D64" s="582" t="s">
        <v>248</v>
      </c>
      <c r="E64" s="436" t="s">
        <v>391</v>
      </c>
      <c r="F64" s="388" t="s">
        <v>392</v>
      </c>
      <c r="G64" s="1052" t="s">
        <v>388</v>
      </c>
      <c r="H64" s="219"/>
      <c r="I64" s="220"/>
      <c r="J64" s="220"/>
      <c r="K64" s="221"/>
    </row>
    <row r="65" spans="1:11" s="279" customFormat="1" ht="13">
      <c r="A65" s="1091" t="s">
        <v>264</v>
      </c>
      <c r="B65" s="991" t="s">
        <v>292</v>
      </c>
      <c r="C65" s="991" t="s">
        <v>293</v>
      </c>
      <c r="D65" s="991" t="s">
        <v>294</v>
      </c>
      <c r="E65" s="718" t="s">
        <v>295</v>
      </c>
      <c r="F65" s="222" t="s">
        <v>296</v>
      </c>
      <c r="G65" s="438"/>
      <c r="H65" s="1002"/>
      <c r="I65" s="278"/>
      <c r="J65" s="278"/>
      <c r="K65" s="36"/>
    </row>
    <row r="66" spans="1:11" s="279" customFormat="1" ht="13">
      <c r="A66" s="894" t="s">
        <v>264</v>
      </c>
      <c r="B66" s="991" t="s">
        <v>297</v>
      </c>
      <c r="C66" s="991" t="s">
        <v>298</v>
      </c>
      <c r="D66" s="991" t="s">
        <v>299</v>
      </c>
      <c r="E66" s="718" t="s">
        <v>300</v>
      </c>
      <c r="F66" s="222" t="s">
        <v>301</v>
      </c>
      <c r="G66" s="438"/>
      <c r="H66" s="1002"/>
      <c r="I66" s="278"/>
      <c r="J66" s="278"/>
      <c r="K66" s="36"/>
    </row>
  </sheetData>
  <autoFilter ref="A3:A66" xr:uid="{79E19E72-DF14-40E0-80AC-480E597F0B43}"/>
  <mergeCells count="2">
    <mergeCell ref="A1:H1"/>
    <mergeCell ref="A2:H2"/>
  </mergeCells>
  <hyperlinks>
    <hyperlink ref="E11" r:id="rId1" xr:uid="{00000000-0004-0000-1C00-000000000000}"/>
    <hyperlink ref="E45" r:id="rId2" xr:uid="{00000000-0004-0000-1C00-000001000000}"/>
    <hyperlink ref="E44" r:id="rId3" xr:uid="{00000000-0004-0000-1C00-000002000000}"/>
    <hyperlink ref="E12" r:id="rId4" xr:uid="{00000000-0004-0000-1C00-000003000000}"/>
    <hyperlink ref="E36" r:id="rId5" xr:uid="{00000000-0004-0000-1C00-000004000000}"/>
    <hyperlink ref="E59" r:id="rId6" xr:uid="{00000000-0004-0000-1C00-000005000000}"/>
    <hyperlink ref="E29" r:id="rId7" xr:uid="{00000000-0004-0000-1C00-000006000000}"/>
    <hyperlink ref="E4" r:id="rId8" xr:uid="{00000000-0004-0000-1C00-000008000000}"/>
    <hyperlink ref="E14" r:id="rId9" xr:uid="{00000000-0004-0000-1C00-000009000000}"/>
    <hyperlink ref="E13" r:id="rId10" xr:uid="{00000000-0004-0000-1C00-00000A000000}"/>
    <hyperlink ref="E17" r:id="rId11" xr:uid="{00000000-0004-0000-1C00-00000B000000}"/>
    <hyperlink ref="E18" r:id="rId12" xr:uid="{00000000-0004-0000-1C00-00000C000000}"/>
    <hyperlink ref="E19" r:id="rId13" xr:uid="{00000000-0004-0000-1C00-00000D000000}"/>
    <hyperlink ref="E20" r:id="rId14" xr:uid="{00000000-0004-0000-1C00-00000E000000}"/>
    <hyperlink ref="E7" r:id="rId15" display="thomas.gjerde@calhr.ca.gov_x000a_" xr:uid="{00000000-0004-0000-1C00-00000F000000}"/>
    <hyperlink ref="E10" r:id="rId16" xr:uid="{00000000-0004-0000-1C00-000010000000}"/>
    <hyperlink ref="E8" r:id="rId17" xr:uid="{00000000-0004-0000-1C00-000011000000}"/>
    <hyperlink ref="E9" r:id="rId18" xr:uid="{00000000-0004-0000-1C00-000012000000}"/>
    <hyperlink ref="E21" r:id="rId19" xr:uid="{00000000-0004-0000-1C00-000013000000}"/>
    <hyperlink ref="E22" r:id="rId20" xr:uid="{00000000-0004-0000-1C00-000014000000}"/>
    <hyperlink ref="E23" r:id="rId21" xr:uid="{00000000-0004-0000-1C00-000015000000}"/>
    <hyperlink ref="E24" r:id="rId22" xr:uid="{00000000-0004-0000-1C00-000016000000}"/>
    <hyperlink ref="E25" r:id="rId23" xr:uid="{00000000-0004-0000-1C00-000017000000}"/>
    <hyperlink ref="E27" r:id="rId24" xr:uid="{00000000-0004-0000-1C00-000018000000}"/>
    <hyperlink ref="E26" r:id="rId25" xr:uid="{00000000-0004-0000-1C00-000019000000}"/>
    <hyperlink ref="E28" r:id="rId26" xr:uid="{00000000-0004-0000-1C00-00001A000000}"/>
    <hyperlink ref="E30" r:id="rId27" xr:uid="{00000000-0004-0000-1C00-00001B000000}"/>
    <hyperlink ref="E31" r:id="rId28" xr:uid="{00000000-0004-0000-1C00-00001C000000}"/>
    <hyperlink ref="E34" r:id="rId29" xr:uid="{00000000-0004-0000-1C00-00001D000000}"/>
    <hyperlink ref="E37" r:id="rId30" xr:uid="{00000000-0004-0000-1C00-00001E000000}"/>
    <hyperlink ref="E38" r:id="rId31" xr:uid="{00000000-0004-0000-1C00-00001F000000}"/>
    <hyperlink ref="E39" r:id="rId32" xr:uid="{00000000-0004-0000-1C00-000020000000}"/>
    <hyperlink ref="E40" r:id="rId33" xr:uid="{00000000-0004-0000-1C00-000021000000}"/>
    <hyperlink ref="E41" r:id="rId34" xr:uid="{00000000-0004-0000-1C00-000022000000}"/>
    <hyperlink ref="B41" r:id="rId35" display="Bill.Davis@cs.ny.gov" xr:uid="{00000000-0004-0000-1C00-000023000000}"/>
    <hyperlink ref="E43" r:id="rId36" xr:uid="{00000000-0004-0000-1C00-000024000000}"/>
    <hyperlink ref="E42" r:id="rId37" xr:uid="{00000000-0004-0000-1C00-000025000000}"/>
    <hyperlink ref="E46" r:id="rId38" xr:uid="{00000000-0004-0000-1C00-000026000000}"/>
    <hyperlink ref="E49" r:id="rId39" xr:uid="{00000000-0004-0000-1C00-000027000000}"/>
    <hyperlink ref="E47" r:id="rId40" xr:uid="{00000000-0004-0000-1C00-000028000000}"/>
    <hyperlink ref="E51" r:id="rId41" xr:uid="{00000000-0004-0000-1C00-000029000000}"/>
    <hyperlink ref="E50" r:id="rId42" xr:uid="{00000000-0004-0000-1C00-00002A000000}"/>
    <hyperlink ref="E54" r:id="rId43" xr:uid="{00000000-0004-0000-1C00-00002B000000}"/>
    <hyperlink ref="E55" r:id="rId44" xr:uid="{00000000-0004-0000-1C00-00002C000000}"/>
    <hyperlink ref="E58" r:id="rId45" xr:uid="{00000000-0004-0000-1C00-00002D000000}"/>
    <hyperlink ref="E56" r:id="rId46" xr:uid="{00000000-0004-0000-1C00-00002E000000}"/>
    <hyperlink ref="E60" r:id="rId47" xr:uid="{00000000-0004-0000-1C00-00002F000000}"/>
    <hyperlink ref="E61" r:id="rId48" xr:uid="{00000000-0004-0000-1C00-000030000000}"/>
    <hyperlink ref="E62" r:id="rId49" xr:uid="{00000000-0004-0000-1C00-000031000000}"/>
    <hyperlink ref="E63" r:id="rId50" xr:uid="{00000000-0004-0000-1C00-000032000000}"/>
    <hyperlink ref="E64" r:id="rId51" xr:uid="{00000000-0004-0000-1C00-000033000000}"/>
    <hyperlink ref="E65" r:id="rId52" xr:uid="{00000000-0004-0000-1C00-000034000000}"/>
    <hyperlink ref="E66" r:id="rId53" xr:uid="{00000000-0004-0000-1C00-000035000000}"/>
    <hyperlink ref="A2:H2" location="Instructions!A113" display="Return to Instructions" xr:uid="{0E5FACA2-0C1F-4F96-92BD-ABF04C630C54}"/>
  </hyperlinks>
  <pageMargins left="0.25" right="0.25" top="0.75" bottom="0.75" header="0.3" footer="0.3"/>
  <pageSetup paperSize="5" scale="83" fitToHeight="0" orientation="landscape" r:id="rId54"/>
  <headerFooter>
    <oddFooter>&amp;L&amp;"Arial,Regular"NCASG Pay Practices Survey&amp;C&amp;"Arial,Regular"Page &amp;P of &amp;N&amp;R&amp;"Arial,Regular"Table 19-Contact Info and Feedback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L102"/>
  <sheetViews>
    <sheetView showGridLines="0" zoomScaleNormal="100" workbookViewId="0">
      <pane ySplit="3" topLeftCell="A4" activePane="bottomLeft" state="frozen"/>
      <selection pane="bottomLeft" activeCell="C16" sqref="C16"/>
    </sheetView>
  </sheetViews>
  <sheetFormatPr defaultRowHeight="12.5"/>
  <cols>
    <col min="1" max="1" width="18.58203125" customWidth="1"/>
    <col min="2" max="2" width="22.25" bestFit="1" customWidth="1"/>
    <col min="3" max="5" width="12" customWidth="1"/>
    <col min="6" max="6" width="41.83203125" customWidth="1"/>
    <col min="7" max="7" width="11.58203125" customWidth="1"/>
    <col min="8" max="8" width="11.33203125" customWidth="1"/>
    <col min="9" max="9" width="24.08203125" customWidth="1"/>
    <col min="10" max="10" width="26.33203125" customWidth="1"/>
    <col min="11" max="11" width="26" customWidth="1"/>
    <col min="12" max="12" width="8.58203125" customWidth="1"/>
  </cols>
  <sheetData>
    <row r="1" spans="1:12" s="112" customFormat="1" ht="61.5" customHeight="1">
      <c r="A1" s="1525" t="s">
        <v>2814</v>
      </c>
      <c r="B1" s="1526"/>
      <c r="C1" s="1526"/>
      <c r="D1" s="1526"/>
      <c r="E1" s="1526"/>
      <c r="F1" s="1526"/>
      <c r="G1" s="1526"/>
      <c r="H1" s="1526"/>
      <c r="I1" s="1526"/>
      <c r="J1" s="1526"/>
      <c r="K1" s="1526"/>
      <c r="L1" s="1455"/>
    </row>
    <row r="2" spans="1:12" s="112" customFormat="1" ht="22.5" customHeight="1">
      <c r="A2" s="1529" t="s">
        <v>2894</v>
      </c>
      <c r="B2" s="1530"/>
      <c r="C2" s="1530"/>
      <c r="D2" s="1530"/>
      <c r="E2" s="1530"/>
      <c r="F2" s="1530"/>
      <c r="G2" s="1530"/>
      <c r="H2" s="1530"/>
      <c r="I2" s="1530"/>
      <c r="J2" s="1530"/>
      <c r="K2" s="1530"/>
      <c r="L2" s="1327"/>
    </row>
    <row r="3" spans="1:12" s="112" customFormat="1" ht="26">
      <c r="A3" s="106" t="s">
        <v>3</v>
      </c>
      <c r="B3" s="107" t="s">
        <v>2883</v>
      </c>
      <c r="C3" s="1278" t="s">
        <v>99</v>
      </c>
      <c r="D3" s="109" t="s">
        <v>94</v>
      </c>
      <c r="E3" s="109" t="s">
        <v>100</v>
      </c>
      <c r="F3" s="109" t="s">
        <v>103</v>
      </c>
      <c r="G3" s="109" t="s">
        <v>152</v>
      </c>
      <c r="H3" s="109" t="s">
        <v>153</v>
      </c>
      <c r="I3" s="109" t="s">
        <v>154</v>
      </c>
      <c r="J3" s="109" t="s">
        <v>184</v>
      </c>
      <c r="K3" s="998" t="s">
        <v>155</v>
      </c>
      <c r="L3" s="1353" t="s">
        <v>2672</v>
      </c>
    </row>
    <row r="4" spans="1:12" s="112" customFormat="1" ht="52">
      <c r="A4" s="1051" t="s">
        <v>897</v>
      </c>
      <c r="B4" s="171" t="s">
        <v>97</v>
      </c>
      <c r="C4" s="173">
        <v>26192</v>
      </c>
      <c r="D4" s="174">
        <f>C4/(C4+C5)</f>
        <v>0.95188254106701553</v>
      </c>
      <c r="E4" s="172" t="s">
        <v>22</v>
      </c>
      <c r="F4" s="347" t="s">
        <v>898</v>
      </c>
      <c r="G4" s="374">
        <v>0.1452</v>
      </c>
      <c r="H4" s="374">
        <v>0.12670000000000001</v>
      </c>
      <c r="I4" s="347" t="s">
        <v>899</v>
      </c>
      <c r="J4" s="935" t="s">
        <v>1809</v>
      </c>
      <c r="K4" s="1101"/>
      <c r="L4" s="172"/>
    </row>
    <row r="5" spans="1:12" s="112" customFormat="1" ht="26">
      <c r="A5" s="890" t="s">
        <v>897</v>
      </c>
      <c r="B5" s="171" t="s">
        <v>98</v>
      </c>
      <c r="C5" s="173">
        <v>1324</v>
      </c>
      <c r="D5" s="174">
        <f>C5/(C4+C5)</f>
        <v>4.8117458932984448E-2</v>
      </c>
      <c r="E5" s="172" t="s">
        <v>22</v>
      </c>
      <c r="F5" s="347" t="s">
        <v>102</v>
      </c>
      <c r="G5" s="244">
        <v>0.1169</v>
      </c>
      <c r="H5" s="244">
        <v>0.1095</v>
      </c>
      <c r="I5" s="347" t="s">
        <v>899</v>
      </c>
      <c r="J5" s="347" t="s">
        <v>1800</v>
      </c>
      <c r="K5" s="1101"/>
      <c r="L5" s="172"/>
    </row>
    <row r="6" spans="1:12" s="283" customFormat="1" ht="69.75" customHeight="1">
      <c r="A6" s="1090" t="s">
        <v>302</v>
      </c>
      <c r="B6" s="281" t="s">
        <v>303</v>
      </c>
      <c r="C6" s="699">
        <v>6274</v>
      </c>
      <c r="D6" s="280">
        <v>0.18529999999999999</v>
      </c>
      <c r="E6" s="702" t="s">
        <v>22</v>
      </c>
      <c r="F6" s="282" t="s">
        <v>304</v>
      </c>
      <c r="G6" s="280">
        <v>0.16200000000000001</v>
      </c>
      <c r="H6" s="280">
        <v>0.129</v>
      </c>
      <c r="I6" s="704"/>
      <c r="J6" s="704"/>
      <c r="K6" s="1102"/>
      <c r="L6" s="1118"/>
    </row>
    <row r="7" spans="1:12" s="283" customFormat="1" ht="55.5" customHeight="1">
      <c r="A7" s="1048" t="s">
        <v>302</v>
      </c>
      <c r="B7" s="281" t="s">
        <v>305</v>
      </c>
      <c r="C7" s="699">
        <v>27785</v>
      </c>
      <c r="D7" s="280">
        <v>0.81469999999999998</v>
      </c>
      <c r="E7" s="702" t="s">
        <v>22</v>
      </c>
      <c r="F7" s="282" t="s">
        <v>306</v>
      </c>
      <c r="G7" s="280">
        <v>0.16200000000000001</v>
      </c>
      <c r="H7" s="280">
        <v>0.129</v>
      </c>
      <c r="I7" s="704"/>
      <c r="J7" s="704"/>
      <c r="K7" s="1102"/>
      <c r="L7" s="1118"/>
    </row>
    <row r="8" spans="1:12" s="272" customFormat="1" ht="117">
      <c r="A8" s="1091" t="s">
        <v>393</v>
      </c>
      <c r="B8" s="222" t="s">
        <v>97</v>
      </c>
      <c r="C8" s="173">
        <v>211077</v>
      </c>
      <c r="D8" s="174">
        <v>0.98940179433574893</v>
      </c>
      <c r="E8" s="191" t="s">
        <v>1743</v>
      </c>
      <c r="F8" s="1002" t="s">
        <v>394</v>
      </c>
      <c r="G8" s="244">
        <v>7.1999999999999995E-2</v>
      </c>
      <c r="H8" s="244">
        <v>2.5999999999999999E-2</v>
      </c>
      <c r="I8" s="1002" t="s">
        <v>395</v>
      </c>
      <c r="J8" s="1002"/>
      <c r="K8" s="277" t="s">
        <v>2702</v>
      </c>
      <c r="L8" s="1119"/>
    </row>
    <row r="9" spans="1:12" s="272" customFormat="1" ht="26">
      <c r="A9" s="894" t="s">
        <v>393</v>
      </c>
      <c r="B9" s="222" t="s">
        <v>98</v>
      </c>
      <c r="C9" s="173">
        <v>2261</v>
      </c>
      <c r="D9" s="174">
        <v>1.0598205664251095E-2</v>
      </c>
      <c r="E9" s="192" t="s">
        <v>22</v>
      </c>
      <c r="F9" s="1002" t="s">
        <v>102</v>
      </c>
      <c r="G9" s="912"/>
      <c r="H9" s="912"/>
      <c r="I9" s="1002"/>
      <c r="J9" s="1002"/>
      <c r="K9" s="277" t="s">
        <v>396</v>
      </c>
      <c r="L9" s="1119"/>
    </row>
    <row r="10" spans="1:12" s="112" customFormat="1" ht="52">
      <c r="A10" s="1051" t="s">
        <v>488</v>
      </c>
      <c r="B10" s="171" t="s">
        <v>97</v>
      </c>
      <c r="C10" s="173">
        <v>30721</v>
      </c>
      <c r="D10" s="174">
        <v>0.78280000000000005</v>
      </c>
      <c r="E10" s="191" t="s">
        <v>23</v>
      </c>
      <c r="F10" s="243" t="s">
        <v>101</v>
      </c>
      <c r="G10" s="374">
        <v>0.13900000000000001</v>
      </c>
      <c r="H10" s="374" t="s">
        <v>209</v>
      </c>
      <c r="I10" s="1002"/>
      <c r="J10" s="706"/>
      <c r="K10" s="1101"/>
      <c r="L10" s="172"/>
    </row>
    <row r="11" spans="1:12" s="435" customFormat="1" ht="26">
      <c r="A11" s="890" t="s">
        <v>488</v>
      </c>
      <c r="B11" s="171" t="s">
        <v>98</v>
      </c>
      <c r="C11" s="173">
        <v>8522</v>
      </c>
      <c r="D11" s="174">
        <v>0.2172</v>
      </c>
      <c r="E11" s="191" t="s">
        <v>22</v>
      </c>
      <c r="F11" s="243" t="s">
        <v>102</v>
      </c>
      <c r="G11" s="244" t="s">
        <v>209</v>
      </c>
      <c r="H11" s="244" t="s">
        <v>209</v>
      </c>
      <c r="I11" s="1002"/>
      <c r="J11" s="1002"/>
      <c r="K11" s="1101"/>
      <c r="L11" s="172"/>
    </row>
    <row r="12" spans="1:12" s="435" customFormat="1" ht="65">
      <c r="A12" s="1091" t="s">
        <v>791</v>
      </c>
      <c r="B12" s="222" t="s">
        <v>97</v>
      </c>
      <c r="C12" s="173">
        <v>11525</v>
      </c>
      <c r="D12" s="213">
        <v>0.71679999999999999</v>
      </c>
      <c r="E12" s="191" t="s">
        <v>1743</v>
      </c>
      <c r="F12" s="277" t="s">
        <v>737</v>
      </c>
      <c r="G12" s="244" t="s">
        <v>209</v>
      </c>
      <c r="H12" s="740"/>
      <c r="I12" s="705" t="s">
        <v>156</v>
      </c>
      <c r="J12" s="974" t="s">
        <v>738</v>
      </c>
      <c r="K12" s="243" t="s">
        <v>739</v>
      </c>
      <c r="L12" s="1120"/>
    </row>
    <row r="13" spans="1:12" s="435" customFormat="1" ht="39">
      <c r="A13" s="893" t="s">
        <v>791</v>
      </c>
      <c r="B13" s="222" t="s">
        <v>98</v>
      </c>
      <c r="C13" s="173">
        <v>3248</v>
      </c>
      <c r="D13" s="213">
        <v>0.20200000000000001</v>
      </c>
      <c r="E13" s="191" t="s">
        <v>1743</v>
      </c>
      <c r="F13" s="277" t="s">
        <v>740</v>
      </c>
      <c r="G13" s="244" t="s">
        <v>209</v>
      </c>
      <c r="H13" s="740"/>
      <c r="I13" s="705" t="s">
        <v>156</v>
      </c>
      <c r="J13" s="243" t="s">
        <v>741</v>
      </c>
      <c r="K13" s="1104"/>
      <c r="L13" s="1120"/>
    </row>
    <row r="14" spans="1:12" s="435" customFormat="1" ht="13">
      <c r="A14" s="894" t="s">
        <v>736</v>
      </c>
      <c r="B14" s="172" t="s">
        <v>742</v>
      </c>
      <c r="C14" s="173">
        <v>1305</v>
      </c>
      <c r="D14" s="213">
        <v>8.1199999999999994E-2</v>
      </c>
      <c r="E14" s="192" t="s">
        <v>1742</v>
      </c>
      <c r="F14" s="1002"/>
      <c r="G14" s="244" t="s">
        <v>209</v>
      </c>
      <c r="H14" s="741"/>
      <c r="I14" s="243"/>
      <c r="J14" s="243" t="s">
        <v>1800</v>
      </c>
      <c r="K14" s="1105"/>
      <c r="L14" s="1120"/>
    </row>
    <row r="15" spans="1:12" s="340" customFormat="1" ht="65">
      <c r="A15" s="1092" t="s">
        <v>1255</v>
      </c>
      <c r="B15" s="388" t="s">
        <v>97</v>
      </c>
      <c r="C15" s="777">
        <v>1270</v>
      </c>
      <c r="D15" s="444">
        <v>1.6799999999999999E-2</v>
      </c>
      <c r="E15" s="701" t="s">
        <v>22</v>
      </c>
      <c r="F15" s="347" t="s">
        <v>1256</v>
      </c>
      <c r="G15" s="1535">
        <v>0.23499999999999999</v>
      </c>
      <c r="H15" s="1531"/>
      <c r="I15" s="1533" t="s">
        <v>1258</v>
      </c>
      <c r="J15" s="1533" t="s">
        <v>1259</v>
      </c>
      <c r="K15" s="1533" t="s">
        <v>1744</v>
      </c>
      <c r="L15" s="1521"/>
    </row>
    <row r="16" spans="1:12" s="340" customFormat="1" ht="78">
      <c r="A16" s="1045" t="s">
        <v>1255</v>
      </c>
      <c r="B16" s="388" t="s">
        <v>98</v>
      </c>
      <c r="C16" s="777">
        <v>74550</v>
      </c>
      <c r="D16" s="444">
        <v>0.98319999999999996</v>
      </c>
      <c r="E16" s="701" t="s">
        <v>22</v>
      </c>
      <c r="F16" s="347" t="s">
        <v>1257</v>
      </c>
      <c r="G16" s="1536"/>
      <c r="H16" s="1532"/>
      <c r="I16" s="1534"/>
      <c r="J16" s="1534"/>
      <c r="K16" s="1534"/>
      <c r="L16" s="1522"/>
    </row>
    <row r="17" spans="1:12" s="272" customFormat="1" ht="52">
      <c r="A17" s="1051" t="s">
        <v>949</v>
      </c>
      <c r="B17" s="171" t="s">
        <v>944</v>
      </c>
      <c r="C17" s="173">
        <v>11884</v>
      </c>
      <c r="D17" s="174">
        <v>0.86</v>
      </c>
      <c r="E17" s="191" t="s">
        <v>23</v>
      </c>
      <c r="F17" s="1002" t="s">
        <v>101</v>
      </c>
      <c r="G17" s="374" t="s">
        <v>948</v>
      </c>
      <c r="H17" s="374" t="s">
        <v>948</v>
      </c>
      <c r="I17" s="1002" t="s">
        <v>156</v>
      </c>
      <c r="J17" s="706"/>
      <c r="K17" s="1101" t="s">
        <v>945</v>
      </c>
      <c r="L17" s="172" t="s">
        <v>2673</v>
      </c>
    </row>
    <row r="18" spans="1:12" s="272" customFormat="1" ht="39">
      <c r="A18" s="890" t="s">
        <v>949</v>
      </c>
      <c r="B18" s="171" t="s">
        <v>668</v>
      </c>
      <c r="C18" s="173">
        <v>1857</v>
      </c>
      <c r="D18" s="174">
        <v>0.14000000000000001</v>
      </c>
      <c r="E18" s="191" t="s">
        <v>22</v>
      </c>
      <c r="F18" s="1002" t="s">
        <v>102</v>
      </c>
      <c r="G18" s="244"/>
      <c r="H18" s="244"/>
      <c r="I18" s="1002" t="s">
        <v>1800</v>
      </c>
      <c r="J18" s="1002"/>
      <c r="K18" s="1101" t="s">
        <v>946</v>
      </c>
      <c r="L18" s="172" t="s">
        <v>2673</v>
      </c>
    </row>
    <row r="19" spans="1:12" s="205" customFormat="1" ht="65">
      <c r="A19" s="1093" t="s">
        <v>223</v>
      </c>
      <c r="B19" s="209" t="s">
        <v>220</v>
      </c>
      <c r="C19" s="173">
        <v>12561</v>
      </c>
      <c r="D19" s="174">
        <f>C19/(C19+C20)</f>
        <v>0.60810418280402789</v>
      </c>
      <c r="E19" s="191" t="s">
        <v>22</v>
      </c>
      <c r="F19" s="1002" t="s">
        <v>101</v>
      </c>
      <c r="G19" s="244">
        <v>0.189</v>
      </c>
      <c r="H19" s="244">
        <v>0.108</v>
      </c>
      <c r="I19" s="1002" t="s">
        <v>221</v>
      </c>
      <c r="J19" s="1002" t="s">
        <v>2703</v>
      </c>
      <c r="K19" s="277" t="s">
        <v>2704</v>
      </c>
      <c r="L19" s="1122"/>
    </row>
    <row r="20" spans="1:12" s="205" customFormat="1" ht="26">
      <c r="A20" s="1039" t="s">
        <v>223</v>
      </c>
      <c r="B20" s="209" t="s">
        <v>222</v>
      </c>
      <c r="C20" s="173">
        <v>8095</v>
      </c>
      <c r="D20" s="174">
        <f>C20/(C20+C19)</f>
        <v>0.39189581719597211</v>
      </c>
      <c r="E20" s="191" t="s">
        <v>22</v>
      </c>
      <c r="F20" s="1002" t="s">
        <v>102</v>
      </c>
      <c r="G20" s="244">
        <v>0.41</v>
      </c>
      <c r="H20" s="244">
        <v>0.14599999999999999</v>
      </c>
      <c r="I20" s="1002" t="s">
        <v>221</v>
      </c>
      <c r="J20" s="1002" t="s">
        <v>1800</v>
      </c>
      <c r="K20" s="277" t="s">
        <v>1893</v>
      </c>
      <c r="L20" s="1122"/>
    </row>
    <row r="21" spans="1:12" s="272" customFormat="1" ht="102.75" customHeight="1">
      <c r="A21" s="1132" t="s">
        <v>1806</v>
      </c>
      <c r="B21" s="171" t="s">
        <v>1903</v>
      </c>
      <c r="C21" s="173">
        <v>43425</v>
      </c>
      <c r="D21" s="1037">
        <v>0.98086826888326706</v>
      </c>
      <c r="E21" s="222" t="s">
        <v>23</v>
      </c>
      <c r="F21" s="243" t="s">
        <v>1904</v>
      </c>
      <c r="G21" s="244">
        <v>8.5199999999999998E-2</v>
      </c>
      <c r="H21" s="244">
        <v>8.1799999999999998E-2</v>
      </c>
      <c r="I21" s="243" t="s">
        <v>1905</v>
      </c>
      <c r="J21" s="243"/>
      <c r="K21" s="277" t="s">
        <v>1906</v>
      </c>
      <c r="L21" s="172" t="s">
        <v>2674</v>
      </c>
    </row>
    <row r="22" spans="1:12" s="272" customFormat="1" ht="103.5" customHeight="1">
      <c r="A22" s="1133" t="s">
        <v>1806</v>
      </c>
      <c r="B22" s="222" t="s">
        <v>1907</v>
      </c>
      <c r="C22" s="173">
        <v>847</v>
      </c>
      <c r="D22" s="1037">
        <v>1.9131731116732924E-2</v>
      </c>
      <c r="E22" s="222" t="s">
        <v>23</v>
      </c>
      <c r="F22" s="243" t="s">
        <v>1908</v>
      </c>
      <c r="G22" s="355">
        <v>0.21959999999999999</v>
      </c>
      <c r="H22" s="355">
        <v>0.1948</v>
      </c>
      <c r="I22" s="243" t="s">
        <v>1905</v>
      </c>
      <c r="J22" s="1002"/>
      <c r="K22" s="277" t="s">
        <v>1906</v>
      </c>
      <c r="L22" s="172" t="s">
        <v>2674</v>
      </c>
    </row>
    <row r="23" spans="1:12" s="272" customFormat="1" ht="39">
      <c r="A23" s="1094" t="s">
        <v>1483</v>
      </c>
      <c r="B23" s="171" t="s">
        <v>97</v>
      </c>
      <c r="C23" s="173">
        <v>5702</v>
      </c>
      <c r="D23" s="174">
        <f>C23/(C23+C24)</f>
        <v>0.19681071379262735</v>
      </c>
      <c r="E23" s="191" t="s">
        <v>22</v>
      </c>
      <c r="F23" s="1002" t="s">
        <v>1476</v>
      </c>
      <c r="G23" s="244"/>
      <c r="H23" s="244"/>
      <c r="I23" s="1002"/>
      <c r="J23" s="243" t="s">
        <v>1477</v>
      </c>
      <c r="K23" s="1523" t="s">
        <v>1760</v>
      </c>
      <c r="L23" s="1119"/>
    </row>
    <row r="24" spans="1:12" s="272" customFormat="1" ht="91">
      <c r="A24" s="1049" t="s">
        <v>1483</v>
      </c>
      <c r="B24" s="222" t="s">
        <v>98</v>
      </c>
      <c r="C24" s="173">
        <v>23270</v>
      </c>
      <c r="D24" s="174">
        <f>C24/(C24+C23)</f>
        <v>0.80318928620737262</v>
      </c>
      <c r="E24" s="191" t="s">
        <v>22</v>
      </c>
      <c r="F24" s="1002" t="s">
        <v>1478</v>
      </c>
      <c r="G24" s="244"/>
      <c r="H24" s="244"/>
      <c r="I24" s="1002"/>
      <c r="J24" s="1002" t="s">
        <v>1479</v>
      </c>
      <c r="K24" s="1524"/>
      <c r="L24" s="1119"/>
    </row>
    <row r="25" spans="1:12" s="112" customFormat="1" ht="104">
      <c r="A25" s="1079" t="s">
        <v>1807</v>
      </c>
      <c r="B25" s="607" t="s">
        <v>2274</v>
      </c>
      <c r="C25" s="173">
        <v>12775</v>
      </c>
      <c r="D25" s="174">
        <v>0.75509999999999999</v>
      </c>
      <c r="E25" s="172" t="s">
        <v>23</v>
      </c>
      <c r="F25" s="1002" t="s">
        <v>2275</v>
      </c>
      <c r="G25" s="244">
        <v>0.13150000000000001</v>
      </c>
      <c r="H25" s="244">
        <v>0.109</v>
      </c>
      <c r="I25" s="1002" t="s">
        <v>2276</v>
      </c>
      <c r="J25" s="243"/>
      <c r="K25" s="1106"/>
      <c r="L25" s="172"/>
    </row>
    <row r="26" spans="1:12" s="112" customFormat="1" ht="65">
      <c r="A26" s="883" t="s">
        <v>1807</v>
      </c>
      <c r="B26" s="386" t="s">
        <v>2277</v>
      </c>
      <c r="C26" s="173">
        <v>1572</v>
      </c>
      <c r="D26" s="174">
        <v>9.2899999999999996E-2</v>
      </c>
      <c r="E26" s="172" t="s">
        <v>22</v>
      </c>
      <c r="F26" s="1002" t="s">
        <v>2278</v>
      </c>
      <c r="G26" s="244">
        <v>8.9700000000000002E-2</v>
      </c>
      <c r="H26" s="244">
        <v>7.8200000000000006E-2</v>
      </c>
      <c r="I26" s="1002" t="s">
        <v>2276</v>
      </c>
      <c r="J26" s="243"/>
      <c r="K26" s="1106"/>
      <c r="L26" s="172"/>
    </row>
    <row r="27" spans="1:12" s="112" customFormat="1" ht="91">
      <c r="A27" s="883" t="s">
        <v>1807</v>
      </c>
      <c r="B27" s="386" t="s">
        <v>2279</v>
      </c>
      <c r="C27" s="173">
        <v>898</v>
      </c>
      <c r="D27" s="174">
        <v>5.3100000000000001E-2</v>
      </c>
      <c r="E27" s="172" t="s">
        <v>23</v>
      </c>
      <c r="F27" s="1002" t="s">
        <v>2280</v>
      </c>
      <c r="G27" s="244">
        <v>8.3500000000000005E-2</v>
      </c>
      <c r="H27" s="244">
        <v>7.6799999999999993E-2</v>
      </c>
      <c r="I27" s="1002" t="s">
        <v>2276</v>
      </c>
      <c r="J27" s="243"/>
      <c r="K27" s="1106"/>
      <c r="L27" s="1120"/>
    </row>
    <row r="28" spans="1:12" s="112" customFormat="1" ht="52">
      <c r="A28" s="884" t="s">
        <v>1807</v>
      </c>
      <c r="B28" s="386" t="s">
        <v>2281</v>
      </c>
      <c r="C28" s="173">
        <v>1673</v>
      </c>
      <c r="D28" s="174">
        <v>9.8900000000000002E-2</v>
      </c>
      <c r="E28" s="172" t="s">
        <v>22</v>
      </c>
      <c r="F28" s="1002" t="s">
        <v>2282</v>
      </c>
      <c r="G28" s="244">
        <v>0.10340000000000001</v>
      </c>
      <c r="H28" s="244">
        <v>8.1299999999999997E-2</v>
      </c>
      <c r="I28" s="1002" t="s">
        <v>2276</v>
      </c>
      <c r="J28" s="243"/>
      <c r="K28" s="1106"/>
      <c r="L28" s="1120"/>
    </row>
    <row r="29" spans="1:12" s="404" customFormat="1" ht="61.5" customHeight="1">
      <c r="A29" s="1096" t="s">
        <v>870</v>
      </c>
      <c r="B29" s="562" t="s">
        <v>97</v>
      </c>
      <c r="C29" s="377">
        <v>4885</v>
      </c>
      <c r="D29" s="174">
        <v>0.27529999999999999</v>
      </c>
      <c r="E29" s="191" t="s">
        <v>23</v>
      </c>
      <c r="F29" s="1002" t="s">
        <v>101</v>
      </c>
      <c r="G29" s="174">
        <v>0.192</v>
      </c>
      <c r="H29" s="244">
        <v>0.16739999999999999</v>
      </c>
      <c r="I29" s="1002" t="s">
        <v>871</v>
      </c>
      <c r="J29" s="1002"/>
      <c r="K29" s="277"/>
      <c r="L29" s="353"/>
    </row>
    <row r="30" spans="1:12" s="404" customFormat="1" ht="51.75" customHeight="1">
      <c r="A30" s="889" t="s">
        <v>870</v>
      </c>
      <c r="B30" s="562" t="s">
        <v>98</v>
      </c>
      <c r="C30" s="377">
        <v>12858</v>
      </c>
      <c r="D30" s="174">
        <v>0.72470000000000001</v>
      </c>
      <c r="E30" s="191" t="s">
        <v>23</v>
      </c>
      <c r="F30" s="1002" t="s">
        <v>102</v>
      </c>
      <c r="G30" s="174">
        <v>0.15970000000000001</v>
      </c>
      <c r="H30" s="174">
        <v>0.1376</v>
      </c>
      <c r="I30" s="1002" t="s">
        <v>871</v>
      </c>
      <c r="J30" s="1002"/>
      <c r="K30" s="277"/>
      <c r="L30" s="353"/>
    </row>
    <row r="31" spans="1:12" s="245" customFormat="1" ht="117">
      <c r="A31" s="1051" t="s">
        <v>983</v>
      </c>
      <c r="B31" s="562" t="s">
        <v>97</v>
      </c>
      <c r="C31" s="377">
        <v>23232</v>
      </c>
      <c r="D31" s="174">
        <v>0.95279999999999998</v>
      </c>
      <c r="E31" s="172" t="s">
        <v>22</v>
      </c>
      <c r="F31" s="1002" t="s">
        <v>981</v>
      </c>
      <c r="G31" s="244"/>
      <c r="H31" s="244"/>
      <c r="I31" s="1002" t="s">
        <v>982</v>
      </c>
      <c r="J31" s="243" t="s">
        <v>2329</v>
      </c>
      <c r="K31" s="1107" t="s">
        <v>1797</v>
      </c>
      <c r="L31" s="244" t="s">
        <v>2675</v>
      </c>
    </row>
    <row r="32" spans="1:12" s="245" customFormat="1" ht="65">
      <c r="A32" s="890" t="s">
        <v>983</v>
      </c>
      <c r="B32" s="888" t="s">
        <v>98</v>
      </c>
      <c r="C32" s="377">
        <v>1152</v>
      </c>
      <c r="D32" s="174">
        <v>4.7199999999999999E-2</v>
      </c>
      <c r="E32" s="172" t="s">
        <v>22</v>
      </c>
      <c r="F32" s="1002" t="s">
        <v>102</v>
      </c>
      <c r="G32" s="244"/>
      <c r="H32" s="244"/>
      <c r="I32" s="1002" t="s">
        <v>982</v>
      </c>
      <c r="J32" s="1002"/>
      <c r="K32" s="1108" t="s">
        <v>2330</v>
      </c>
      <c r="L32" s="172" t="s">
        <v>2675</v>
      </c>
    </row>
    <row r="33" spans="1:12" s="112" customFormat="1" ht="65">
      <c r="A33" s="1047" t="s">
        <v>202</v>
      </c>
      <c r="B33" s="171" t="s">
        <v>97</v>
      </c>
      <c r="C33" s="173">
        <v>29210</v>
      </c>
      <c r="D33" s="174">
        <v>0.91295514924206911</v>
      </c>
      <c r="E33" s="192" t="s">
        <v>22</v>
      </c>
      <c r="F33" s="1002" t="s">
        <v>101</v>
      </c>
      <c r="G33" s="374">
        <v>0.1552</v>
      </c>
      <c r="H33" s="374">
        <v>0.1163</v>
      </c>
      <c r="I33" s="1002" t="s">
        <v>156</v>
      </c>
      <c r="J33" s="706" t="s">
        <v>157</v>
      </c>
      <c r="K33" s="1101" t="s">
        <v>2668</v>
      </c>
      <c r="L33" s="172"/>
    </row>
    <row r="34" spans="1:12" s="112" customFormat="1" ht="39">
      <c r="A34" s="890" t="s">
        <v>202</v>
      </c>
      <c r="B34" s="171" t="s">
        <v>98</v>
      </c>
      <c r="C34" s="173">
        <v>2785</v>
      </c>
      <c r="D34" s="174">
        <v>8.7044850757930933E-2</v>
      </c>
      <c r="E34" s="192" t="s">
        <v>22</v>
      </c>
      <c r="F34" s="1002" t="s">
        <v>102</v>
      </c>
      <c r="G34" s="244"/>
      <c r="H34" s="244"/>
      <c r="I34" s="1002" t="s">
        <v>1800</v>
      </c>
      <c r="J34" s="1002"/>
      <c r="K34" s="1101" t="s">
        <v>206</v>
      </c>
      <c r="L34" s="172"/>
    </row>
    <row r="35" spans="1:12" s="272" customFormat="1" ht="78">
      <c r="A35" s="1091" t="s">
        <v>1635</v>
      </c>
      <c r="B35" s="222" t="s">
        <v>1636</v>
      </c>
      <c r="C35" s="173">
        <v>27980</v>
      </c>
      <c r="D35" s="213">
        <v>0.873</v>
      </c>
      <c r="E35" s="192" t="s">
        <v>23</v>
      </c>
      <c r="F35" s="1002" t="s">
        <v>1637</v>
      </c>
      <c r="G35" s="174">
        <v>8.3400000000000002E-2</v>
      </c>
      <c r="H35" s="174">
        <v>4.53E-2</v>
      </c>
      <c r="I35" s="1002" t="s">
        <v>1638</v>
      </c>
      <c r="J35" s="1002" t="s">
        <v>2343</v>
      </c>
      <c r="K35" s="277" t="s">
        <v>2344</v>
      </c>
      <c r="L35" s="1119"/>
    </row>
    <row r="36" spans="1:12" s="272" customFormat="1" ht="52">
      <c r="A36" s="893" t="s">
        <v>1635</v>
      </c>
      <c r="B36" s="222" t="s">
        <v>1639</v>
      </c>
      <c r="C36" s="173">
        <v>1872</v>
      </c>
      <c r="D36" s="213">
        <v>5.8000000000000003E-2</v>
      </c>
      <c r="E36" s="192" t="s">
        <v>22</v>
      </c>
      <c r="F36" s="1002" t="s">
        <v>1640</v>
      </c>
      <c r="G36" s="174">
        <v>0.1017</v>
      </c>
      <c r="H36" s="174">
        <v>6.59E-2</v>
      </c>
      <c r="I36" s="1002" t="s">
        <v>1641</v>
      </c>
      <c r="J36" s="991" t="s">
        <v>489</v>
      </c>
      <c r="K36" s="1109"/>
      <c r="L36" s="1119"/>
    </row>
    <row r="37" spans="1:12" s="272" customFormat="1" ht="39">
      <c r="A37" s="893" t="s">
        <v>1635</v>
      </c>
      <c r="B37" s="222" t="s">
        <v>1642</v>
      </c>
      <c r="C37" s="173">
        <v>1175</v>
      </c>
      <c r="D37" s="213">
        <v>3.6999999999999998E-2</v>
      </c>
      <c r="E37" s="192" t="s">
        <v>23</v>
      </c>
      <c r="F37" s="1002" t="s">
        <v>1643</v>
      </c>
      <c r="G37" s="174">
        <v>8.3400000000000002E-2</v>
      </c>
      <c r="H37" s="174">
        <v>4.53E-2</v>
      </c>
      <c r="I37" s="1002" t="s">
        <v>1638</v>
      </c>
      <c r="J37" s="991" t="s">
        <v>489</v>
      </c>
      <c r="K37" s="1109"/>
      <c r="L37" s="1119"/>
    </row>
    <row r="38" spans="1:12" s="272" customFormat="1" ht="39">
      <c r="A38" s="894" t="s">
        <v>1635</v>
      </c>
      <c r="B38" s="222" t="s">
        <v>1644</v>
      </c>
      <c r="C38" s="173">
        <v>1015</v>
      </c>
      <c r="D38" s="213">
        <v>3.2000000000000001E-2</v>
      </c>
      <c r="E38" s="192" t="s">
        <v>22</v>
      </c>
      <c r="F38" s="1002" t="s">
        <v>1645</v>
      </c>
      <c r="G38" s="174">
        <v>0.1017</v>
      </c>
      <c r="H38" s="174">
        <v>6.59E-2</v>
      </c>
      <c r="I38" s="1002" t="s">
        <v>1641</v>
      </c>
      <c r="J38" s="991" t="s">
        <v>489</v>
      </c>
      <c r="K38" s="1109"/>
      <c r="L38" s="1119"/>
    </row>
    <row r="39" spans="1:12" s="393" customFormat="1" ht="39">
      <c r="A39" s="1051" t="s">
        <v>708</v>
      </c>
      <c r="B39" s="188" t="s">
        <v>702</v>
      </c>
      <c r="C39" s="916">
        <v>35058</v>
      </c>
      <c r="D39" s="174">
        <f>C39/(C40+C39)</f>
        <v>0.89742736464866246</v>
      </c>
      <c r="E39" s="191" t="s">
        <v>1743</v>
      </c>
      <c r="F39" s="1002" t="s">
        <v>703</v>
      </c>
      <c r="G39" s="244">
        <v>0.23599999999999999</v>
      </c>
      <c r="H39" s="244">
        <v>0.17100000000000001</v>
      </c>
      <c r="I39" s="1002" t="s">
        <v>704</v>
      </c>
      <c r="J39" s="243"/>
      <c r="K39" s="277" t="s">
        <v>2347</v>
      </c>
      <c r="L39" s="172" t="s">
        <v>2676</v>
      </c>
    </row>
    <row r="40" spans="1:12" s="393" customFormat="1" ht="26">
      <c r="A40" s="890" t="s">
        <v>708</v>
      </c>
      <c r="B40" s="222" t="s">
        <v>98</v>
      </c>
      <c r="C40" s="916">
        <v>4007</v>
      </c>
      <c r="D40" s="174">
        <f>C40/(C39+C40)</f>
        <v>0.10257263535133751</v>
      </c>
      <c r="E40" s="191" t="s">
        <v>22</v>
      </c>
      <c r="F40" s="1002" t="s">
        <v>705</v>
      </c>
      <c r="G40" s="244"/>
      <c r="H40" s="244"/>
      <c r="I40" s="1002" t="s">
        <v>1800</v>
      </c>
      <c r="J40" s="1002"/>
      <c r="K40" s="1109"/>
      <c r="L40" s="172" t="s">
        <v>2676</v>
      </c>
    </row>
    <row r="41" spans="1:12" s="340" customFormat="1" ht="63" customHeight="1">
      <c r="A41" s="1097" t="s">
        <v>1451</v>
      </c>
      <c r="B41" s="443" t="s">
        <v>220</v>
      </c>
      <c r="C41" s="934">
        <v>10385</v>
      </c>
      <c r="D41" s="444">
        <v>0.93100000000000005</v>
      </c>
      <c r="E41" s="703" t="s">
        <v>1743</v>
      </c>
      <c r="F41" s="347" t="s">
        <v>101</v>
      </c>
      <c r="G41" s="447">
        <v>0.15012</v>
      </c>
      <c r="H41" s="447">
        <v>0.13189999999999999</v>
      </c>
      <c r="I41" s="347" t="s">
        <v>1452</v>
      </c>
      <c r="J41" s="935" t="s">
        <v>2370</v>
      </c>
      <c r="K41" s="1110" t="s">
        <v>2371</v>
      </c>
      <c r="L41" s="1123"/>
    </row>
    <row r="42" spans="1:12" s="340" customFormat="1" ht="26">
      <c r="A42" s="936" t="s">
        <v>1451</v>
      </c>
      <c r="B42" s="388" t="s">
        <v>98</v>
      </c>
      <c r="C42" s="934">
        <v>160</v>
      </c>
      <c r="D42" s="444">
        <v>1.4E-2</v>
      </c>
      <c r="E42" s="703" t="s">
        <v>22</v>
      </c>
      <c r="F42" s="347" t="s">
        <v>102</v>
      </c>
      <c r="G42" s="447">
        <v>0.37480000000000002</v>
      </c>
      <c r="H42" s="447">
        <v>0.29010000000000002</v>
      </c>
      <c r="I42" s="347" t="s">
        <v>1452</v>
      </c>
      <c r="J42" s="347"/>
      <c r="K42" s="1110" t="s">
        <v>2371</v>
      </c>
      <c r="L42" s="1123"/>
    </row>
    <row r="43" spans="1:12" s="340" customFormat="1" ht="59.25" customHeight="1">
      <c r="A43" s="936" t="s">
        <v>1451</v>
      </c>
      <c r="B43" s="353" t="s">
        <v>1453</v>
      </c>
      <c r="C43" s="934">
        <v>614</v>
      </c>
      <c r="D43" s="444">
        <v>5.5E-2</v>
      </c>
      <c r="E43" s="703" t="s">
        <v>23</v>
      </c>
      <c r="F43" s="347" t="s">
        <v>1454</v>
      </c>
      <c r="G43" s="447">
        <v>0.16930000000000001</v>
      </c>
      <c r="H43" s="447">
        <v>0.14208999999999999</v>
      </c>
      <c r="I43" s="347" t="s">
        <v>1452</v>
      </c>
      <c r="J43" s="347" t="s">
        <v>2372</v>
      </c>
      <c r="K43" s="1110" t="s">
        <v>2371</v>
      </c>
      <c r="L43" s="1123"/>
    </row>
    <row r="44" spans="1:12" s="112" customFormat="1" ht="39">
      <c r="A44" s="1051" t="s">
        <v>1326</v>
      </c>
      <c r="B44" s="562" t="s">
        <v>97</v>
      </c>
      <c r="C44" s="173">
        <v>13735</v>
      </c>
      <c r="D44" s="174">
        <v>0.79949999999999999</v>
      </c>
      <c r="E44" s="172" t="s">
        <v>1743</v>
      </c>
      <c r="F44" s="1002" t="s">
        <v>2383</v>
      </c>
      <c r="G44" s="374">
        <v>0.19589999999999999</v>
      </c>
      <c r="H44" s="374">
        <v>0.16750000000000001</v>
      </c>
      <c r="I44" s="1002" t="s">
        <v>1300</v>
      </c>
      <c r="J44" s="706" t="s">
        <v>1301</v>
      </c>
      <c r="K44" s="1111" t="s">
        <v>2705</v>
      </c>
      <c r="L44" s="172" t="s">
        <v>2682</v>
      </c>
    </row>
    <row r="45" spans="1:12" s="112" customFormat="1" ht="26">
      <c r="A45" s="889" t="s">
        <v>1326</v>
      </c>
      <c r="B45" s="562" t="s">
        <v>2384</v>
      </c>
      <c r="C45" s="173">
        <v>3445</v>
      </c>
      <c r="D45" s="174">
        <v>0.20050000000000001</v>
      </c>
      <c r="E45" s="172" t="s">
        <v>22</v>
      </c>
      <c r="F45" s="1002" t="s">
        <v>2385</v>
      </c>
      <c r="G45" s="244"/>
      <c r="H45" s="244"/>
      <c r="I45" s="1002" t="s">
        <v>1302</v>
      </c>
      <c r="J45" s="1002"/>
      <c r="K45" s="1101"/>
      <c r="L45" s="172"/>
    </row>
    <row r="46" spans="1:12" s="112" customFormat="1" ht="156">
      <c r="A46" s="985" t="s">
        <v>1808</v>
      </c>
      <c r="B46" s="966" t="s">
        <v>97</v>
      </c>
      <c r="C46" s="963">
        <v>132376</v>
      </c>
      <c r="D46" s="374"/>
      <c r="E46" s="964" t="s">
        <v>23</v>
      </c>
      <c r="F46" s="706" t="s">
        <v>2422</v>
      </c>
      <c r="G46" s="374"/>
      <c r="H46" s="374"/>
      <c r="I46" s="706" t="s">
        <v>2423</v>
      </c>
      <c r="J46" s="706" t="s">
        <v>2424</v>
      </c>
      <c r="K46" s="1141" t="s">
        <v>2425</v>
      </c>
      <c r="L46" s="172"/>
    </row>
    <row r="47" spans="1:12" s="112" customFormat="1" ht="121.4" customHeight="1">
      <c r="A47" s="943" t="s">
        <v>1808</v>
      </c>
      <c r="B47" s="966" t="s">
        <v>98</v>
      </c>
      <c r="C47" s="374"/>
      <c r="D47" s="374"/>
      <c r="E47" s="964" t="s">
        <v>23</v>
      </c>
      <c r="F47" s="706" t="s">
        <v>2426</v>
      </c>
      <c r="G47" s="965" t="s">
        <v>1800</v>
      </c>
      <c r="H47" s="965" t="s">
        <v>1800</v>
      </c>
      <c r="I47" s="706" t="s">
        <v>1800</v>
      </c>
      <c r="J47" s="706" t="s">
        <v>1800</v>
      </c>
      <c r="K47" s="1141" t="s">
        <v>2427</v>
      </c>
      <c r="L47" s="172"/>
    </row>
    <row r="48" spans="1:12" s="340" customFormat="1" ht="91">
      <c r="A48" s="1097" t="s">
        <v>618</v>
      </c>
      <c r="B48" s="346" t="s">
        <v>97</v>
      </c>
      <c r="C48" s="934">
        <v>60823</v>
      </c>
      <c r="D48" s="444">
        <v>0.97499999999999998</v>
      </c>
      <c r="E48" s="703" t="s">
        <v>22</v>
      </c>
      <c r="F48" s="347" t="s">
        <v>619</v>
      </c>
      <c r="G48" s="447">
        <v>0.15890000000000001</v>
      </c>
      <c r="H48" s="447">
        <v>0.1026</v>
      </c>
      <c r="I48" s="347" t="s">
        <v>620</v>
      </c>
      <c r="J48" s="935"/>
      <c r="K48" s="1106"/>
      <c r="L48" s="1121"/>
    </row>
    <row r="49" spans="1:12" s="340" customFormat="1" ht="65">
      <c r="A49" s="1050" t="s">
        <v>618</v>
      </c>
      <c r="B49" s="388" t="s">
        <v>98</v>
      </c>
      <c r="C49" s="934">
        <v>1557</v>
      </c>
      <c r="D49" s="444">
        <v>2.5000000000000001E-2</v>
      </c>
      <c r="E49" s="703" t="s">
        <v>22</v>
      </c>
      <c r="F49" s="347" t="s">
        <v>621</v>
      </c>
      <c r="G49" s="447"/>
      <c r="H49" s="447"/>
      <c r="I49" s="347" t="s">
        <v>1800</v>
      </c>
      <c r="J49" s="347"/>
      <c r="K49" s="1112"/>
      <c r="L49" s="1121"/>
    </row>
    <row r="50" spans="1:12" s="272" customFormat="1" ht="26">
      <c r="A50" s="1527" t="s">
        <v>583</v>
      </c>
      <c r="B50" s="171" t="s">
        <v>97</v>
      </c>
      <c r="C50" s="173">
        <v>6927</v>
      </c>
      <c r="D50" s="174">
        <v>0.92</v>
      </c>
      <c r="E50" s="191" t="s">
        <v>22</v>
      </c>
      <c r="F50" s="1002" t="s">
        <v>584</v>
      </c>
      <c r="G50" s="244">
        <v>0.107</v>
      </c>
      <c r="H50" s="244">
        <v>9.5000000000000001E-2</v>
      </c>
      <c r="I50" s="1002" t="s">
        <v>544</v>
      </c>
      <c r="J50" s="243"/>
      <c r="K50" s="277"/>
      <c r="L50" s="1119"/>
    </row>
    <row r="51" spans="1:12" s="272" customFormat="1" ht="26">
      <c r="A51" s="1528"/>
      <c r="B51" s="222" t="s">
        <v>98</v>
      </c>
      <c r="C51" s="173">
        <v>621</v>
      </c>
      <c r="D51" s="174">
        <v>0.08</v>
      </c>
      <c r="E51" s="191" t="s">
        <v>22</v>
      </c>
      <c r="F51" s="1002" t="s">
        <v>585</v>
      </c>
      <c r="G51" s="244"/>
      <c r="H51" s="244"/>
      <c r="I51" s="1002" t="s">
        <v>1800</v>
      </c>
      <c r="J51" s="1002"/>
      <c r="K51" s="1113"/>
      <c r="L51" s="1119"/>
    </row>
    <row r="52" spans="1:12" s="112" customFormat="1" ht="52">
      <c r="A52" s="1051" t="s">
        <v>474</v>
      </c>
      <c r="B52" s="562" t="s">
        <v>97</v>
      </c>
      <c r="C52" s="173">
        <v>18835</v>
      </c>
      <c r="D52" s="1037">
        <v>0.5907</v>
      </c>
      <c r="E52" s="172" t="s">
        <v>22</v>
      </c>
      <c r="F52" s="439" t="s">
        <v>101</v>
      </c>
      <c r="G52" s="374">
        <v>0.16259999999999999</v>
      </c>
      <c r="H52" s="374">
        <v>0.1434</v>
      </c>
      <c r="I52" s="347" t="s">
        <v>475</v>
      </c>
      <c r="J52" s="706"/>
      <c r="K52" s="1101"/>
      <c r="L52" s="172"/>
    </row>
    <row r="53" spans="1:12" s="112" customFormat="1" ht="26">
      <c r="A53" s="1039" t="s">
        <v>474</v>
      </c>
      <c r="B53" s="562" t="s">
        <v>98</v>
      </c>
      <c r="C53" s="173">
        <v>13052</v>
      </c>
      <c r="D53" s="1037">
        <v>0.4093</v>
      </c>
      <c r="E53" s="172" t="s">
        <v>22</v>
      </c>
      <c r="F53" s="1140" t="s">
        <v>102</v>
      </c>
      <c r="G53" s="244">
        <v>0.189</v>
      </c>
      <c r="H53" s="244">
        <v>0.16109999999999999</v>
      </c>
      <c r="I53" s="1140" t="s">
        <v>476</v>
      </c>
      <c r="J53" s="1002"/>
      <c r="K53" s="1101"/>
      <c r="L53" s="172"/>
    </row>
    <row r="54" spans="1:12" s="435" customFormat="1" ht="26">
      <c r="A54" s="1051" t="s">
        <v>1370</v>
      </c>
      <c r="B54" s="171" t="s">
        <v>1371</v>
      </c>
      <c r="C54" s="173">
        <v>36439</v>
      </c>
      <c r="D54" s="174">
        <v>0.98308776080877613</v>
      </c>
      <c r="E54" s="191" t="s">
        <v>1743</v>
      </c>
      <c r="F54" s="1002" t="s">
        <v>1372</v>
      </c>
      <c r="G54" s="374"/>
      <c r="H54" s="374"/>
      <c r="I54" s="1002" t="s">
        <v>544</v>
      </c>
      <c r="J54" s="706"/>
      <c r="K54" s="1111" t="s">
        <v>2526</v>
      </c>
      <c r="L54" s="172"/>
    </row>
    <row r="55" spans="1:12" s="435" customFormat="1" ht="26">
      <c r="A55" s="890" t="s">
        <v>1370</v>
      </c>
      <c r="B55" s="171" t="s">
        <v>98</v>
      </c>
      <c r="C55" s="173">
        <v>628</v>
      </c>
      <c r="D55" s="174">
        <v>1.69122391912239E-2</v>
      </c>
      <c r="E55" s="191" t="s">
        <v>22</v>
      </c>
      <c r="F55" s="1002" t="s">
        <v>1373</v>
      </c>
      <c r="G55" s="244"/>
      <c r="H55" s="244"/>
      <c r="I55" s="1002" t="s">
        <v>156</v>
      </c>
      <c r="J55" s="1002"/>
      <c r="K55" s="1111" t="s">
        <v>2526</v>
      </c>
      <c r="L55" s="172"/>
    </row>
    <row r="56" spans="1:12" s="112" customFormat="1" ht="26">
      <c r="A56" s="1051" t="s">
        <v>1502</v>
      </c>
      <c r="B56" s="171" t="s">
        <v>2546</v>
      </c>
      <c r="C56" s="173">
        <v>34238</v>
      </c>
      <c r="D56" s="174">
        <v>1</v>
      </c>
      <c r="E56" s="172" t="s">
        <v>22</v>
      </c>
      <c r="F56" s="1002"/>
      <c r="G56" s="374"/>
      <c r="H56" s="374"/>
      <c r="I56" s="1002"/>
      <c r="J56" s="1002" t="s">
        <v>2547</v>
      </c>
      <c r="K56" s="1111" t="s">
        <v>2548</v>
      </c>
      <c r="L56" s="172"/>
    </row>
    <row r="57" spans="1:12" s="245" customFormat="1" ht="65">
      <c r="A57" s="968" t="s">
        <v>1229</v>
      </c>
      <c r="B57" s="386" t="s">
        <v>2552</v>
      </c>
      <c r="C57" s="1060">
        <v>5852</v>
      </c>
      <c r="D57" s="444">
        <v>0.86491279929057052</v>
      </c>
      <c r="E57" s="172" t="s">
        <v>22</v>
      </c>
      <c r="F57" s="1002" t="s">
        <v>101</v>
      </c>
      <c r="G57" s="374">
        <v>0.14699999999999999</v>
      </c>
      <c r="H57" s="374">
        <v>7.0999999999999994E-2</v>
      </c>
      <c r="I57" s="1002" t="s">
        <v>1777</v>
      </c>
      <c r="J57" s="706" t="s">
        <v>2553</v>
      </c>
      <c r="K57" s="277" t="s">
        <v>2554</v>
      </c>
      <c r="L57" s="172" t="s">
        <v>2677</v>
      </c>
    </row>
    <row r="58" spans="1:12" s="245" customFormat="1" ht="26">
      <c r="A58" s="1077" t="s">
        <v>1229</v>
      </c>
      <c r="B58" s="1061" t="s">
        <v>2555</v>
      </c>
      <c r="C58" s="1060">
        <v>914</v>
      </c>
      <c r="D58" s="444">
        <v>0.13508720070942951</v>
      </c>
      <c r="E58" s="977" t="s">
        <v>22</v>
      </c>
      <c r="F58" s="1002" t="s">
        <v>102</v>
      </c>
      <c r="G58" s="244"/>
      <c r="H58" s="244"/>
      <c r="I58" s="1002"/>
      <c r="J58" s="1002"/>
      <c r="K58" s="1101"/>
      <c r="L58" s="172" t="s">
        <v>2677</v>
      </c>
    </row>
    <row r="59" spans="1:12" s="272" customFormat="1" ht="190.5" customHeight="1">
      <c r="A59" s="1097" t="s">
        <v>506</v>
      </c>
      <c r="B59" s="655" t="s">
        <v>2605</v>
      </c>
      <c r="C59" s="173">
        <v>28279</v>
      </c>
      <c r="D59" s="174">
        <v>0.78697055713252073</v>
      </c>
      <c r="E59" s="703" t="s">
        <v>22</v>
      </c>
      <c r="F59" s="347" t="s">
        <v>507</v>
      </c>
      <c r="G59" s="374">
        <f>4148/C59</f>
        <v>0.14668128293079671</v>
      </c>
      <c r="H59" s="374">
        <f>3683/C59</f>
        <v>0.13023798578450441</v>
      </c>
      <c r="I59" s="347" t="s">
        <v>508</v>
      </c>
      <c r="J59" s="347" t="s">
        <v>509</v>
      </c>
      <c r="K59" s="1142" t="s">
        <v>2606</v>
      </c>
      <c r="L59" s="172"/>
    </row>
    <row r="60" spans="1:12" s="272" customFormat="1" ht="26">
      <c r="A60" s="936" t="s">
        <v>506</v>
      </c>
      <c r="B60" s="655" t="s">
        <v>1740</v>
      </c>
      <c r="C60" s="173">
        <v>5823</v>
      </c>
      <c r="D60" s="174">
        <v>0.16204708632492903</v>
      </c>
      <c r="E60" s="703" t="s">
        <v>22</v>
      </c>
      <c r="F60" s="347" t="s">
        <v>510</v>
      </c>
      <c r="G60" s="244">
        <f>711/C60</f>
        <v>0.12210200927357033</v>
      </c>
      <c r="H60" s="244">
        <f>595/C60</f>
        <v>0.10218100635411299</v>
      </c>
      <c r="I60" s="347" t="s">
        <v>511</v>
      </c>
      <c r="J60" s="347" t="s">
        <v>511</v>
      </c>
      <c r="K60" s="1114"/>
      <c r="L60" s="172"/>
    </row>
    <row r="61" spans="1:12" s="112" customFormat="1" ht="26">
      <c r="A61" s="1051" t="s">
        <v>542</v>
      </c>
      <c r="B61" s="562" t="s">
        <v>97</v>
      </c>
      <c r="C61" s="173">
        <v>16517</v>
      </c>
      <c r="D61" s="174">
        <v>0.85249032258064517</v>
      </c>
      <c r="E61" s="191" t="s">
        <v>22</v>
      </c>
      <c r="F61" s="1002" t="s">
        <v>543</v>
      </c>
      <c r="G61" s="374">
        <v>0.158</v>
      </c>
      <c r="H61" s="374"/>
      <c r="I61" s="1002" t="s">
        <v>544</v>
      </c>
      <c r="J61" s="706"/>
      <c r="K61" s="1101"/>
      <c r="L61" s="172"/>
    </row>
    <row r="62" spans="1:12" s="112" customFormat="1" ht="26">
      <c r="A62" s="890" t="s">
        <v>542</v>
      </c>
      <c r="B62" s="562" t="s">
        <v>98</v>
      </c>
      <c r="C62" s="173">
        <v>2858</v>
      </c>
      <c r="D62" s="174">
        <v>0.14750967741935483</v>
      </c>
      <c r="E62" s="191" t="s">
        <v>22</v>
      </c>
      <c r="F62" s="1002" t="s">
        <v>545</v>
      </c>
      <c r="G62" s="244">
        <v>0.46700000000000003</v>
      </c>
      <c r="H62" s="244"/>
      <c r="I62" s="1002" t="s">
        <v>544</v>
      </c>
      <c r="J62" s="1002"/>
      <c r="K62" s="1101"/>
      <c r="L62" s="172"/>
    </row>
    <row r="63" spans="1:12" s="1138" customFormat="1" ht="63.75" customHeight="1">
      <c r="A63" s="1038" t="s">
        <v>1619</v>
      </c>
      <c r="B63" s="353" t="s">
        <v>1523</v>
      </c>
      <c r="C63" s="980">
        <v>5423</v>
      </c>
      <c r="D63" s="981">
        <v>9.3799999999999994E-2</v>
      </c>
      <c r="E63" s="191" t="s">
        <v>22</v>
      </c>
      <c r="F63" s="1002" t="s">
        <v>1524</v>
      </c>
      <c r="G63" s="244"/>
      <c r="H63" s="244">
        <v>9.1999999999999998E-2</v>
      </c>
      <c r="I63" s="347" t="s">
        <v>1525</v>
      </c>
      <c r="J63" s="243"/>
      <c r="K63" s="654" t="s">
        <v>1526</v>
      </c>
      <c r="L63" s="353" t="s">
        <v>2683</v>
      </c>
    </row>
    <row r="64" spans="1:12" s="205" customFormat="1" ht="75" customHeight="1">
      <c r="A64" s="1080" t="s">
        <v>1619</v>
      </c>
      <c r="B64" s="979" t="s">
        <v>1527</v>
      </c>
      <c r="C64" s="700">
        <v>39434</v>
      </c>
      <c r="D64" s="174">
        <v>0.68210000000000004</v>
      </c>
      <c r="E64" s="983" t="s">
        <v>23</v>
      </c>
      <c r="F64" s="969" t="s">
        <v>1528</v>
      </c>
      <c r="G64" s="970"/>
      <c r="H64" s="970"/>
      <c r="I64" s="972"/>
      <c r="J64" s="975"/>
      <c r="K64" s="1139" t="s">
        <v>1529</v>
      </c>
      <c r="L64" s="353" t="s">
        <v>2683</v>
      </c>
    </row>
    <row r="65" spans="1:12" s="205" customFormat="1" ht="75" customHeight="1">
      <c r="A65" s="1080" t="s">
        <v>1619</v>
      </c>
      <c r="B65" s="979" t="s">
        <v>1530</v>
      </c>
      <c r="C65" s="700">
        <v>907</v>
      </c>
      <c r="D65" s="174">
        <v>1.5699999999999999E-2</v>
      </c>
      <c r="E65" s="983" t="s">
        <v>22</v>
      </c>
      <c r="F65" s="969" t="s">
        <v>1524</v>
      </c>
      <c r="G65" s="970"/>
      <c r="H65" s="970"/>
      <c r="I65" s="971"/>
      <c r="J65" s="975"/>
      <c r="K65" s="1115" t="s">
        <v>1529</v>
      </c>
      <c r="L65" s="353" t="s">
        <v>2683</v>
      </c>
    </row>
    <row r="66" spans="1:12" s="205" customFormat="1" ht="75" customHeight="1">
      <c r="A66" s="1080" t="s">
        <v>1619</v>
      </c>
      <c r="B66" s="979" t="s">
        <v>1531</v>
      </c>
      <c r="C66" s="700">
        <v>2433</v>
      </c>
      <c r="D66" s="174">
        <v>4.2099999999999999E-2</v>
      </c>
      <c r="E66" s="983" t="s">
        <v>23</v>
      </c>
      <c r="F66" s="969" t="s">
        <v>1528</v>
      </c>
      <c r="G66" s="970"/>
      <c r="H66" s="970"/>
      <c r="I66" s="971"/>
      <c r="J66" s="975"/>
      <c r="K66" s="1115" t="s">
        <v>1529</v>
      </c>
      <c r="L66" s="353" t="s">
        <v>2683</v>
      </c>
    </row>
    <row r="67" spans="1:12" s="205" customFormat="1" ht="38.25" customHeight="1">
      <c r="A67" s="1080" t="s">
        <v>1619</v>
      </c>
      <c r="B67" s="655" t="s">
        <v>1532</v>
      </c>
      <c r="C67" s="700">
        <v>4318</v>
      </c>
      <c r="D67" s="174">
        <v>7.4700000000000003E-2</v>
      </c>
      <c r="E67" s="191" t="s">
        <v>22</v>
      </c>
      <c r="F67" s="1002" t="s">
        <v>1533</v>
      </c>
      <c r="G67" s="244"/>
      <c r="H67" s="244"/>
      <c r="I67" s="971"/>
      <c r="J67" s="347"/>
      <c r="K67" s="1115" t="s">
        <v>1534</v>
      </c>
      <c r="L67" s="353" t="s">
        <v>2683</v>
      </c>
    </row>
    <row r="68" spans="1:12" s="205" customFormat="1" ht="38.25" customHeight="1">
      <c r="A68" s="1080" t="s">
        <v>1619</v>
      </c>
      <c r="B68" s="655" t="s">
        <v>2619</v>
      </c>
      <c r="C68" s="700">
        <v>2419</v>
      </c>
      <c r="D68" s="174">
        <v>4.1799999999999997E-2</v>
      </c>
      <c r="E68" s="191" t="s">
        <v>23</v>
      </c>
      <c r="F68" s="1002" t="s">
        <v>2620</v>
      </c>
      <c r="G68" s="244"/>
      <c r="H68" s="244"/>
      <c r="I68" s="971"/>
      <c r="J68" s="347"/>
      <c r="K68" s="1115" t="s">
        <v>1534</v>
      </c>
      <c r="L68" s="353" t="s">
        <v>2683</v>
      </c>
    </row>
    <row r="69" spans="1:12" s="205" customFormat="1" ht="38.25" customHeight="1">
      <c r="A69" s="1080" t="s">
        <v>1619</v>
      </c>
      <c r="B69" s="655" t="s">
        <v>2621</v>
      </c>
      <c r="C69" s="700">
        <v>2872</v>
      </c>
      <c r="D69" s="174">
        <v>4.9700000000000001E-2</v>
      </c>
      <c r="E69" s="191" t="s">
        <v>22</v>
      </c>
      <c r="F69" s="1002" t="s">
        <v>2622</v>
      </c>
      <c r="G69" s="244"/>
      <c r="H69" s="244"/>
      <c r="I69" s="1002"/>
      <c r="J69" s="347"/>
      <c r="K69" s="1115" t="s">
        <v>1529</v>
      </c>
      <c r="L69" s="353" t="s">
        <v>2683</v>
      </c>
    </row>
    <row r="70" spans="1:12" s="205" customFormat="1" ht="13">
      <c r="A70" s="1081" t="s">
        <v>1619</v>
      </c>
      <c r="B70" s="655" t="s">
        <v>1535</v>
      </c>
      <c r="C70" s="700">
        <v>6</v>
      </c>
      <c r="D70" s="174">
        <v>1E-4</v>
      </c>
      <c r="E70" s="191" t="s">
        <v>22</v>
      </c>
      <c r="F70" s="1002" t="s">
        <v>1535</v>
      </c>
      <c r="G70" s="244"/>
      <c r="H70" s="244"/>
      <c r="I70" s="971"/>
      <c r="J70" s="347"/>
      <c r="K70" s="1106"/>
      <c r="L70" s="1122"/>
    </row>
    <row r="71" spans="1:12" s="435" customFormat="1" ht="52">
      <c r="A71" s="1051" t="s">
        <v>669</v>
      </c>
      <c r="B71" s="171" t="s">
        <v>97</v>
      </c>
      <c r="C71" s="173">
        <v>18585</v>
      </c>
      <c r="D71" s="174"/>
      <c r="E71" s="191" t="s">
        <v>1743</v>
      </c>
      <c r="F71" s="1002" t="s">
        <v>666</v>
      </c>
      <c r="G71" s="374"/>
      <c r="H71" s="374"/>
      <c r="I71" s="1002"/>
      <c r="J71" s="706"/>
      <c r="K71" s="1101" t="s">
        <v>667</v>
      </c>
      <c r="L71" s="172"/>
    </row>
    <row r="72" spans="1:12" s="435" customFormat="1" ht="26">
      <c r="A72" s="890" t="s">
        <v>669</v>
      </c>
      <c r="B72" s="171" t="s">
        <v>668</v>
      </c>
      <c r="C72" s="173"/>
      <c r="D72" s="174"/>
      <c r="E72" s="191" t="s">
        <v>1742</v>
      </c>
      <c r="F72" s="1002" t="s">
        <v>102</v>
      </c>
      <c r="G72" s="244"/>
      <c r="H72" s="244"/>
      <c r="I72" s="1002"/>
      <c r="J72" s="1002"/>
      <c r="K72" s="1101"/>
      <c r="L72" s="172"/>
    </row>
    <row r="73" spans="1:12" s="205" customFormat="1" ht="52">
      <c r="A73" s="1093" t="s">
        <v>334</v>
      </c>
      <c r="B73" s="171" t="s">
        <v>335</v>
      </c>
      <c r="C73" s="173">
        <v>27933</v>
      </c>
      <c r="D73" s="174">
        <v>0.93879999999999997</v>
      </c>
      <c r="E73" s="191" t="s">
        <v>22</v>
      </c>
      <c r="F73" s="1002" t="s">
        <v>336</v>
      </c>
      <c r="G73" s="244">
        <v>0.112</v>
      </c>
      <c r="H73" s="244">
        <v>9.7600000000000006E-2</v>
      </c>
      <c r="I73" s="1002" t="s">
        <v>2639</v>
      </c>
      <c r="J73" s="243" t="s">
        <v>2640</v>
      </c>
      <c r="K73" s="277" t="s">
        <v>2641</v>
      </c>
      <c r="L73" s="1122"/>
    </row>
    <row r="74" spans="1:12" s="205" customFormat="1" ht="39">
      <c r="A74" s="889" t="s">
        <v>334</v>
      </c>
      <c r="B74" s="353" t="s">
        <v>337</v>
      </c>
      <c r="C74" s="173">
        <v>510</v>
      </c>
      <c r="D74" s="174">
        <v>1.7100000000000001E-2</v>
      </c>
      <c r="E74" s="191" t="s">
        <v>23</v>
      </c>
      <c r="F74" s="1002" t="s">
        <v>338</v>
      </c>
      <c r="G74" s="244">
        <v>7.5200000000000003E-2</v>
      </c>
      <c r="H74" s="244">
        <v>6.93E-2</v>
      </c>
      <c r="I74" s="1002"/>
      <c r="J74" s="1002"/>
      <c r="K74" s="1113"/>
      <c r="L74" s="1122"/>
    </row>
    <row r="75" spans="1:12" s="205" customFormat="1" ht="26">
      <c r="A75" s="889" t="s">
        <v>334</v>
      </c>
      <c r="B75" s="353" t="s">
        <v>339</v>
      </c>
      <c r="C75" s="173">
        <v>625</v>
      </c>
      <c r="D75" s="174">
        <v>2.1000000000000001E-2</v>
      </c>
      <c r="E75" s="191" t="s">
        <v>22</v>
      </c>
      <c r="F75" s="1002" t="s">
        <v>102</v>
      </c>
      <c r="G75" s="244">
        <v>0.1055</v>
      </c>
      <c r="H75" s="244">
        <v>8.2799999999999999E-2</v>
      </c>
      <c r="I75" s="1002"/>
      <c r="J75" s="1002"/>
      <c r="K75" s="277"/>
      <c r="L75" s="1122"/>
    </row>
    <row r="76" spans="1:12" s="205" customFormat="1" ht="26">
      <c r="A76" s="1039" t="s">
        <v>334</v>
      </c>
      <c r="B76" s="353" t="s">
        <v>340</v>
      </c>
      <c r="C76" s="173">
        <v>687</v>
      </c>
      <c r="D76" s="174">
        <v>2.3099999999999999E-2</v>
      </c>
      <c r="E76" s="191" t="s">
        <v>22</v>
      </c>
      <c r="F76" s="1002" t="s">
        <v>341</v>
      </c>
      <c r="G76" s="244">
        <v>0.12659999999999999</v>
      </c>
      <c r="H76" s="244">
        <v>0.1152</v>
      </c>
      <c r="I76" s="1002"/>
      <c r="J76" s="1002"/>
      <c r="K76" s="277"/>
      <c r="L76" s="1122"/>
    </row>
    <row r="77" spans="1:12" s="245" customFormat="1" ht="52">
      <c r="A77" s="1098" t="s">
        <v>264</v>
      </c>
      <c r="B77" s="171" t="s">
        <v>97</v>
      </c>
      <c r="C77" s="173">
        <v>7585</v>
      </c>
      <c r="D77" s="174">
        <v>0.94293883639980114</v>
      </c>
      <c r="E77" s="192" t="s">
        <v>22</v>
      </c>
      <c r="F77" s="243" t="s">
        <v>267</v>
      </c>
      <c r="G77" s="244">
        <v>0.20499999999999999</v>
      </c>
      <c r="H77" s="244">
        <v>0.184</v>
      </c>
      <c r="I77" s="243" t="s">
        <v>261</v>
      </c>
      <c r="J77" s="243"/>
      <c r="K77" s="1101"/>
      <c r="L77" s="1119"/>
    </row>
    <row r="78" spans="1:12" s="245" customFormat="1" ht="60" customHeight="1">
      <c r="A78" s="1099" t="s">
        <v>264</v>
      </c>
      <c r="B78" s="171" t="s">
        <v>266</v>
      </c>
      <c r="C78" s="173">
        <v>228</v>
      </c>
      <c r="D78" s="174">
        <v>2.8344107409249131E-2</v>
      </c>
      <c r="E78" s="192" t="s">
        <v>22</v>
      </c>
      <c r="F78" s="243" t="s">
        <v>265</v>
      </c>
      <c r="G78" s="244">
        <v>0.17699999999999999</v>
      </c>
      <c r="H78" s="244">
        <v>0.17699999999999999</v>
      </c>
      <c r="I78" s="243" t="s">
        <v>261</v>
      </c>
      <c r="J78" s="243"/>
      <c r="K78" s="1101"/>
      <c r="L78" s="1119"/>
    </row>
    <row r="79" spans="1:12" s="245" customFormat="1" ht="52">
      <c r="A79" s="1099" t="s">
        <v>264</v>
      </c>
      <c r="B79" s="892" t="s">
        <v>263</v>
      </c>
      <c r="C79" s="1465">
        <v>231</v>
      </c>
      <c r="D79" s="981">
        <v>2.8717056190949775E-2</v>
      </c>
      <c r="E79" s="1466" t="s">
        <v>22</v>
      </c>
      <c r="F79" s="974" t="s">
        <v>262</v>
      </c>
      <c r="G79" s="1467">
        <v>0.49099999999999999</v>
      </c>
      <c r="H79" s="1467">
        <v>0.49099999999999999</v>
      </c>
      <c r="I79" s="974" t="s">
        <v>261</v>
      </c>
      <c r="J79" s="974"/>
      <c r="K79" s="1468" t="s">
        <v>260</v>
      </c>
      <c r="L79" s="1469"/>
    </row>
    <row r="80" spans="1:12" s="245" customFormat="1" ht="13">
      <c r="A80" s="1470"/>
      <c r="B80" s="1125"/>
      <c r="C80" s="1126"/>
      <c r="D80" s="1127"/>
      <c r="E80" s="1128"/>
      <c r="F80" s="1103"/>
      <c r="G80" s="1129"/>
      <c r="H80" s="1129"/>
      <c r="I80" s="1103"/>
      <c r="J80" s="1103"/>
      <c r="K80" s="1130"/>
      <c r="L80" s="1471"/>
    </row>
    <row r="81" spans="1:11" ht="13">
      <c r="A81" s="1136" t="s">
        <v>2681</v>
      </c>
    </row>
    <row r="82" spans="1:11" s="245" customFormat="1" ht="12.75" customHeight="1">
      <c r="A82" s="1520" t="s">
        <v>1888</v>
      </c>
      <c r="B82" s="1520"/>
      <c r="C82" s="1520"/>
      <c r="D82" s="1520"/>
      <c r="E82" s="1520"/>
      <c r="F82" s="760"/>
      <c r="G82" s="760"/>
      <c r="H82" s="760"/>
      <c r="I82" s="760"/>
      <c r="J82" s="760"/>
      <c r="K82" s="760"/>
    </row>
    <row r="83" spans="1:11" s="245" customFormat="1" ht="12.75" customHeight="1">
      <c r="A83" s="508"/>
      <c r="B83" s="508"/>
      <c r="C83" s="508"/>
      <c r="D83" s="508"/>
      <c r="E83" s="508"/>
      <c r="F83" s="508"/>
      <c r="G83" s="508"/>
      <c r="H83" s="508"/>
      <c r="I83" s="508"/>
      <c r="J83" s="508"/>
      <c r="K83" s="508"/>
    </row>
    <row r="84" spans="1:11" s="245" customFormat="1" ht="12.75" customHeight="1">
      <c r="A84" s="782" t="s">
        <v>1909</v>
      </c>
      <c r="B84" s="760"/>
      <c r="C84" s="760"/>
      <c r="D84" s="760"/>
      <c r="E84" s="760"/>
      <c r="F84" s="760"/>
      <c r="G84" s="760"/>
      <c r="H84" s="760"/>
      <c r="I84" s="760"/>
      <c r="J84" s="760"/>
      <c r="K84" s="760"/>
    </row>
    <row r="85" spans="1:11" s="245" customFormat="1" ht="12.75" customHeight="1">
      <c r="A85" s="760"/>
      <c r="B85" s="760"/>
      <c r="C85" s="760"/>
      <c r="D85" s="760"/>
      <c r="E85" s="760"/>
      <c r="F85" s="760"/>
      <c r="G85" s="760"/>
      <c r="H85" s="760"/>
      <c r="I85" s="760"/>
      <c r="J85" s="760"/>
      <c r="K85" s="760"/>
    </row>
    <row r="86" spans="1:11" s="245" customFormat="1" ht="13">
      <c r="A86" s="369" t="s">
        <v>2331</v>
      </c>
    </row>
    <row r="87" spans="1:11" s="245" customFormat="1" ht="13">
      <c r="A87" s="369" t="s">
        <v>2332</v>
      </c>
    </row>
    <row r="88" spans="1:11" s="245" customFormat="1" ht="12.75" customHeight="1">
      <c r="A88" s="490"/>
      <c r="B88" s="490"/>
      <c r="C88" s="490"/>
      <c r="D88" s="490"/>
      <c r="E88" s="490"/>
      <c r="F88" s="490"/>
      <c r="G88" s="490"/>
      <c r="H88" s="490"/>
      <c r="I88" s="490"/>
      <c r="J88" s="490"/>
      <c r="K88" s="490"/>
    </row>
    <row r="89" spans="1:11" s="369" customFormat="1" ht="12.75" customHeight="1">
      <c r="A89" s="1520" t="s">
        <v>947</v>
      </c>
      <c r="B89" s="1520"/>
      <c r="C89" s="1520"/>
      <c r="D89" s="1520"/>
      <c r="E89" s="1520"/>
      <c r="F89" s="1520"/>
      <c r="G89" s="1520"/>
      <c r="H89" s="1520"/>
      <c r="I89" s="1520"/>
      <c r="J89" s="1520"/>
      <c r="K89" s="1520"/>
    </row>
    <row r="90" spans="1:11" s="369" customFormat="1" ht="15.5">
      <c r="A90" s="185" t="s">
        <v>1741</v>
      </c>
    </row>
    <row r="91" spans="1:11" s="369" customFormat="1" ht="13">
      <c r="A91" s="484" t="s">
        <v>2348</v>
      </c>
    </row>
    <row r="92" spans="1:11" s="369" customFormat="1" ht="13">
      <c r="A92" s="369" t="s">
        <v>2349</v>
      </c>
      <c r="B92" s="474"/>
      <c r="C92" s="474"/>
      <c r="D92" s="474"/>
      <c r="E92" s="474"/>
      <c r="F92" s="474"/>
      <c r="G92" s="474"/>
      <c r="H92" s="474"/>
      <c r="I92" s="474"/>
    </row>
    <row r="94" spans="1:11" s="112" customFormat="1" ht="12.75" customHeight="1">
      <c r="A94" s="1520" t="s">
        <v>1303</v>
      </c>
      <c r="B94" s="1520"/>
      <c r="C94" s="1520"/>
      <c r="D94" s="1520"/>
      <c r="E94" s="1520"/>
      <c r="F94" s="599"/>
      <c r="G94" s="599"/>
      <c r="H94" s="599"/>
      <c r="I94" s="599"/>
      <c r="J94" s="599"/>
      <c r="K94" s="599"/>
    </row>
    <row r="95" spans="1:11" s="112" customFormat="1" ht="12.75" customHeight="1">
      <c r="A95" s="984"/>
      <c r="B95" s="984"/>
      <c r="C95" s="984"/>
      <c r="D95" s="984"/>
      <c r="E95" s="984"/>
      <c r="F95" s="599"/>
      <c r="G95" s="599"/>
      <c r="H95" s="599"/>
      <c r="I95" s="599"/>
      <c r="J95" s="599"/>
      <c r="K95" s="599"/>
    </row>
    <row r="96" spans="1:11" s="112" customFormat="1" ht="12.75" customHeight="1">
      <c r="A96" s="782" t="s">
        <v>2556</v>
      </c>
      <c r="B96" s="984"/>
      <c r="C96" s="984"/>
      <c r="D96" s="984"/>
      <c r="E96" s="984"/>
      <c r="F96" s="599"/>
      <c r="G96" s="599"/>
      <c r="H96" s="599"/>
      <c r="I96" s="599"/>
      <c r="J96" s="599"/>
      <c r="K96" s="599"/>
    </row>
    <row r="98" spans="1:11" s="205" customFormat="1" ht="15.75" customHeight="1">
      <c r="A98" s="1519" t="s">
        <v>1536</v>
      </c>
      <c r="B98" s="1519"/>
      <c r="C98" s="1519"/>
      <c r="D98" s="1519"/>
      <c r="E98" s="1519"/>
      <c r="F98" s="1519"/>
      <c r="G98" s="1519"/>
      <c r="H98" s="1519"/>
      <c r="I98" s="1519"/>
      <c r="J98" s="1519"/>
      <c r="K98" s="1519"/>
    </row>
    <row r="99" spans="1:11" ht="15.5">
      <c r="A99" s="404" t="s">
        <v>2623</v>
      </c>
    </row>
    <row r="100" spans="1:11" ht="13">
      <c r="A100" s="404" t="s">
        <v>2678</v>
      </c>
    </row>
    <row r="101" spans="1:11" ht="13">
      <c r="A101" s="1134" t="s">
        <v>2679</v>
      </c>
      <c r="B101" s="1134"/>
      <c r="C101" s="1134"/>
      <c r="D101" s="1134"/>
    </row>
    <row r="102" spans="1:11" ht="13">
      <c r="A102" s="1135" t="s">
        <v>2680</v>
      </c>
      <c r="B102" s="1135"/>
      <c r="C102" s="1135"/>
      <c r="D102" s="1135"/>
    </row>
  </sheetData>
  <autoFilter ref="A3:A79" xr:uid="{F193E64F-9087-47A9-8F06-675AFC1469F1}"/>
  <mergeCells count="14">
    <mergeCell ref="A1:K1"/>
    <mergeCell ref="A50:A51"/>
    <mergeCell ref="A2:K2"/>
    <mergeCell ref="H15:H16"/>
    <mergeCell ref="I15:I16"/>
    <mergeCell ref="J15:J16"/>
    <mergeCell ref="K15:K16"/>
    <mergeCell ref="G15:G16"/>
    <mergeCell ref="A98:K98"/>
    <mergeCell ref="A94:E94"/>
    <mergeCell ref="A89:K89"/>
    <mergeCell ref="A82:E82"/>
    <mergeCell ref="L15:L16"/>
    <mergeCell ref="K23:K24"/>
  </mergeCells>
  <hyperlinks>
    <hyperlink ref="K34" r:id="rId1" xr:uid="{00000000-0004-0000-0200-000000000000}"/>
    <hyperlink ref="K17" r:id="rId2" xr:uid="{00000000-0004-0000-0200-000002000000}"/>
    <hyperlink ref="K18" r:id="rId3" xr:uid="{00000000-0004-0000-0200-000003000000}"/>
    <hyperlink ref="K67" r:id="rId4" xr:uid="{00000000-0004-0000-0200-000004000000}"/>
    <hyperlink ref="K68" r:id="rId5" xr:uid="{00000000-0004-0000-0200-000005000000}"/>
    <hyperlink ref="K33" r:id="rId6" xr:uid="{00000000-0004-0000-0200-000006000000}"/>
    <hyperlink ref="A101:D101" r:id="rId7" display="                    http://hr.ofm.wa.gov/state-human-resources/rules/civil-service-rules-wac-357" xr:uid="{00000000-0004-0000-0200-000007000000}"/>
    <hyperlink ref="A102:D102" r:id="rId8" display="                    http://hr.ofm.wa.gov/compensation-job-classes/compensation-administration" xr:uid="{00000000-0004-0000-0200-000008000000}"/>
    <hyperlink ref="K63" r:id="rId9" display="http://hr.ofm.wa.gov/workforce-data-planning/workforce-data-trends/workforce-turnover" xr:uid="{00000000-0004-0000-0200-000009000000}"/>
    <hyperlink ref="A2:K2" location="Instructions!A12" display="Return to Instructions" xr:uid="{5AD86A35-CE93-4D93-9D9A-9CF447A8FF9C}"/>
  </hyperlinks>
  <pageMargins left="0.7" right="0.7" top="0.75" bottom="0.75" header="0.3" footer="0.3"/>
  <pageSetup paperSize="5" scale="66" fitToHeight="0" orientation="landscape" r:id="rId10"/>
  <headerFooter>
    <oddFooter>&amp;L&amp;"Arial,Regular"NCASG Pay Practices Survey&amp;R&amp;"Arial,Regular"Table 1-Groups for Full Time Employees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K75"/>
  <sheetViews>
    <sheetView workbookViewId="0">
      <selection activeCell="C16" sqref="C16"/>
    </sheetView>
  </sheetViews>
  <sheetFormatPr defaultRowHeight="12.5"/>
  <cols>
    <col min="1" max="1" width="13.83203125" style="544" customWidth="1"/>
    <col min="2" max="2" width="42" bestFit="1" customWidth="1"/>
  </cols>
  <sheetData>
    <row r="1" spans="1:11" ht="42" customHeight="1">
      <c r="A1" s="1537" t="s">
        <v>2727</v>
      </c>
      <c r="B1" s="1538"/>
      <c r="C1" s="1538"/>
      <c r="D1" s="1539"/>
    </row>
    <row r="2" spans="1:11" s="112" customFormat="1" ht="21.75" customHeight="1">
      <c r="A2" s="1540" t="s">
        <v>1739</v>
      </c>
      <c r="B2" s="1541"/>
      <c r="C2" s="1541"/>
      <c r="D2" s="1542"/>
    </row>
    <row r="3" spans="1:11" ht="39">
      <c r="A3" s="728" t="s">
        <v>3</v>
      </c>
      <c r="B3" s="939" t="s">
        <v>1304</v>
      </c>
      <c r="C3" s="940" t="s">
        <v>2386</v>
      </c>
      <c r="D3" s="941" t="s">
        <v>2387</v>
      </c>
      <c r="F3" s="150"/>
      <c r="G3" s="150"/>
      <c r="H3" s="150"/>
      <c r="I3" s="150"/>
      <c r="J3" s="150"/>
      <c r="K3" s="150"/>
    </row>
    <row r="4" spans="1:11" ht="13" customHeight="1">
      <c r="A4" s="1543" t="s">
        <v>2398</v>
      </c>
      <c r="B4" s="404" t="s">
        <v>1306</v>
      </c>
      <c r="C4" s="404">
        <v>48</v>
      </c>
      <c r="D4" s="942">
        <v>1.0909090909090908</v>
      </c>
    </row>
    <row r="5" spans="1:11" ht="13">
      <c r="A5" s="1544"/>
      <c r="B5" s="404" t="s">
        <v>2388</v>
      </c>
      <c r="C5" s="404">
        <v>25</v>
      </c>
      <c r="D5" s="942">
        <v>1</v>
      </c>
    </row>
    <row r="6" spans="1:11" ht="13">
      <c r="A6" s="1544"/>
      <c r="B6" s="404" t="s">
        <v>1321</v>
      </c>
      <c r="C6" s="404">
        <v>19</v>
      </c>
      <c r="D6" s="942">
        <v>0.95</v>
      </c>
    </row>
    <row r="7" spans="1:11" ht="13">
      <c r="A7" s="1544"/>
      <c r="B7" s="404" t="s">
        <v>1307</v>
      </c>
      <c r="C7" s="404">
        <v>81</v>
      </c>
      <c r="D7" s="942">
        <v>0.73636363636363633</v>
      </c>
    </row>
    <row r="8" spans="1:11" ht="13">
      <c r="A8" s="1544"/>
      <c r="B8" s="404" t="s">
        <v>1315</v>
      </c>
      <c r="C8" s="404">
        <v>92</v>
      </c>
      <c r="D8" s="942">
        <v>0.67647058823529416</v>
      </c>
    </row>
    <row r="9" spans="1:11" ht="13">
      <c r="A9" s="1544"/>
      <c r="B9" s="404" t="s">
        <v>1305</v>
      </c>
      <c r="C9" s="404">
        <v>143</v>
      </c>
      <c r="D9" s="942">
        <v>0.62173913043478257</v>
      </c>
    </row>
    <row r="10" spans="1:11" ht="13">
      <c r="A10" s="1544"/>
      <c r="B10" s="404" t="s">
        <v>1309</v>
      </c>
      <c r="C10" s="404">
        <v>12</v>
      </c>
      <c r="D10" s="942">
        <v>0.5714285714285714</v>
      </c>
    </row>
    <row r="11" spans="1:11" ht="13">
      <c r="A11" s="1544"/>
      <c r="B11" s="404" t="s">
        <v>1317</v>
      </c>
      <c r="C11" s="404">
        <v>29</v>
      </c>
      <c r="D11" s="942">
        <v>0.53703703703703709</v>
      </c>
    </row>
    <row r="12" spans="1:11" ht="13">
      <c r="A12" s="1544"/>
      <c r="B12" s="404" t="s">
        <v>2389</v>
      </c>
      <c r="C12" s="404">
        <v>44</v>
      </c>
      <c r="D12" s="942">
        <v>0.51764705882352946</v>
      </c>
    </row>
    <row r="13" spans="1:11" ht="13">
      <c r="A13" s="1544"/>
      <c r="B13" s="404" t="s">
        <v>1313</v>
      </c>
      <c r="C13" s="404">
        <v>27</v>
      </c>
      <c r="D13" s="942">
        <v>0.38028169014084506</v>
      </c>
    </row>
    <row r="14" spans="1:11" ht="13">
      <c r="A14" s="1544"/>
      <c r="B14" s="404" t="s">
        <v>1314</v>
      </c>
      <c r="C14" s="404">
        <v>60</v>
      </c>
      <c r="D14" s="942">
        <v>0.32967032967032966</v>
      </c>
    </row>
    <row r="15" spans="1:11" ht="13">
      <c r="A15" s="1544"/>
      <c r="B15" s="404" t="s">
        <v>1319</v>
      </c>
      <c r="C15" s="404">
        <v>30</v>
      </c>
      <c r="D15" s="942">
        <v>0.31914893617021278</v>
      </c>
    </row>
    <row r="16" spans="1:11" ht="13">
      <c r="A16" s="1544"/>
      <c r="B16" s="404" t="s">
        <v>1310</v>
      </c>
      <c r="C16" s="404">
        <v>20</v>
      </c>
      <c r="D16" s="942">
        <v>0.31746031746031744</v>
      </c>
    </row>
    <row r="17" spans="1:4" ht="13">
      <c r="A17" s="1544"/>
      <c r="B17" s="404" t="s">
        <v>2390</v>
      </c>
      <c r="C17" s="404">
        <v>265</v>
      </c>
      <c r="D17" s="942">
        <v>0.31472684085510688</v>
      </c>
    </row>
    <row r="18" spans="1:4" ht="13">
      <c r="A18" s="1544"/>
      <c r="B18" s="404" t="s">
        <v>1316</v>
      </c>
      <c r="C18" s="404">
        <v>92</v>
      </c>
      <c r="D18" s="942">
        <v>0.29022082018927448</v>
      </c>
    </row>
    <row r="19" spans="1:4" ht="13">
      <c r="A19" s="1544"/>
      <c r="B19" s="404" t="s">
        <v>2391</v>
      </c>
      <c r="C19" s="404">
        <v>6</v>
      </c>
      <c r="D19" s="942">
        <v>0.2857142857142857</v>
      </c>
    </row>
    <row r="20" spans="1:4" ht="13">
      <c r="A20" s="1544"/>
      <c r="B20" s="404" t="s">
        <v>2392</v>
      </c>
      <c r="C20" s="404">
        <v>16</v>
      </c>
      <c r="D20" s="942">
        <v>0.2807017543859649</v>
      </c>
    </row>
    <row r="21" spans="1:4" ht="13">
      <c r="A21" s="1544"/>
      <c r="B21" s="404" t="s">
        <v>1312</v>
      </c>
      <c r="C21" s="404">
        <v>10</v>
      </c>
      <c r="D21" s="942">
        <v>0.25641025641025639</v>
      </c>
    </row>
    <row r="22" spans="1:4" ht="13">
      <c r="A22" s="1544"/>
      <c r="B22" s="404" t="s">
        <v>2706</v>
      </c>
      <c r="C22" s="404">
        <v>22</v>
      </c>
      <c r="D22" s="942">
        <v>0.25287356321839083</v>
      </c>
    </row>
    <row r="23" spans="1:4" ht="13">
      <c r="A23" s="1544"/>
      <c r="B23" s="404" t="s">
        <v>1322</v>
      </c>
      <c r="C23" s="404">
        <v>5</v>
      </c>
      <c r="D23" s="942">
        <v>0.22727272727272727</v>
      </c>
    </row>
    <row r="24" spans="1:4" ht="13">
      <c r="A24" s="1544"/>
      <c r="B24" s="404" t="s">
        <v>1311</v>
      </c>
      <c r="C24" s="404">
        <v>5</v>
      </c>
      <c r="D24" s="942">
        <v>0.21739130434782608</v>
      </c>
    </row>
    <row r="25" spans="1:4" ht="13">
      <c r="A25" s="1544"/>
      <c r="B25" s="404" t="s">
        <v>1320</v>
      </c>
      <c r="C25" s="404">
        <v>77</v>
      </c>
      <c r="D25" s="942">
        <v>0.21153846153846154</v>
      </c>
    </row>
    <row r="26" spans="1:4" ht="13">
      <c r="A26" s="1544"/>
      <c r="B26" s="404" t="s">
        <v>1323</v>
      </c>
      <c r="C26" s="404">
        <v>26</v>
      </c>
      <c r="D26" s="942">
        <v>0.20799999999999999</v>
      </c>
    </row>
    <row r="27" spans="1:4" ht="13">
      <c r="A27" s="1544"/>
      <c r="B27" s="404" t="s">
        <v>2393</v>
      </c>
      <c r="C27" s="404">
        <v>4</v>
      </c>
      <c r="D27" s="942">
        <v>0.2</v>
      </c>
    </row>
    <row r="28" spans="1:4" ht="13">
      <c r="A28" s="1544"/>
      <c r="B28" s="404" t="s">
        <v>1318</v>
      </c>
      <c r="C28" s="404">
        <v>13</v>
      </c>
      <c r="D28" s="942">
        <v>0.19402985074626866</v>
      </c>
    </row>
    <row r="29" spans="1:4" ht="13">
      <c r="A29" s="1544"/>
      <c r="B29" s="404" t="s">
        <v>1325</v>
      </c>
      <c r="C29" s="404">
        <v>18</v>
      </c>
      <c r="D29" s="942">
        <v>0.19354838709677419</v>
      </c>
    </row>
    <row r="30" spans="1:4" ht="13">
      <c r="A30" s="1544"/>
      <c r="B30" s="404" t="s">
        <v>2394</v>
      </c>
      <c r="C30" s="404">
        <v>15</v>
      </c>
      <c r="D30" s="942">
        <v>0.19230769230769232</v>
      </c>
    </row>
    <row r="31" spans="1:4" ht="13">
      <c r="A31" s="1544"/>
      <c r="B31" s="404" t="s">
        <v>2707</v>
      </c>
      <c r="C31" s="404">
        <v>19</v>
      </c>
      <c r="D31" s="942">
        <v>0.18269230769230768</v>
      </c>
    </row>
    <row r="32" spans="1:4" ht="13">
      <c r="A32" s="1544"/>
      <c r="B32" s="404" t="s">
        <v>1308</v>
      </c>
      <c r="C32" s="404">
        <v>4</v>
      </c>
      <c r="D32" s="942">
        <v>0.17391304347826086</v>
      </c>
    </row>
    <row r="33" spans="1:4" ht="13">
      <c r="A33" s="1544"/>
      <c r="B33" s="404" t="s">
        <v>2395</v>
      </c>
      <c r="C33" s="404">
        <v>98</v>
      </c>
      <c r="D33" s="942">
        <v>0.1701388888888889</v>
      </c>
    </row>
    <row r="34" spans="1:4" ht="13">
      <c r="A34" s="1544"/>
      <c r="B34" s="404" t="s">
        <v>2396</v>
      </c>
      <c r="C34" s="404">
        <v>4</v>
      </c>
      <c r="D34" s="942">
        <v>0.16666666666666666</v>
      </c>
    </row>
    <row r="35" spans="1:4" ht="13">
      <c r="A35" s="1544"/>
      <c r="B35" s="404" t="s">
        <v>1091</v>
      </c>
      <c r="C35" s="404">
        <v>14</v>
      </c>
      <c r="D35" s="942">
        <v>0.16091954022988506</v>
      </c>
    </row>
    <row r="36" spans="1:4" ht="13">
      <c r="A36" s="1544"/>
      <c r="B36" s="404" t="s">
        <v>2397</v>
      </c>
      <c r="C36" s="404">
        <v>7</v>
      </c>
      <c r="D36" s="942">
        <v>0.15909090909090909</v>
      </c>
    </row>
    <row r="37" spans="1:4" ht="13">
      <c r="A37" s="1544"/>
      <c r="B37" s="404" t="s">
        <v>1324</v>
      </c>
      <c r="C37" s="404">
        <v>6</v>
      </c>
      <c r="D37" s="942">
        <v>0.157894736842105</v>
      </c>
    </row>
    <row r="38" spans="1:4" s="150" customFormat="1" ht="13">
      <c r="B38" s="601"/>
      <c r="C38" s="602"/>
      <c r="D38" s="603"/>
    </row>
    <row r="39" spans="1:4" s="150" customFormat="1" ht="13">
      <c r="B39" s="602"/>
      <c r="C39" s="602"/>
      <c r="D39" s="603"/>
    </row>
    <row r="40" spans="1:4" s="150" customFormat="1" ht="13">
      <c r="B40" s="602"/>
      <c r="C40" s="602"/>
      <c r="D40" s="603"/>
    </row>
    <row r="41" spans="1:4" s="150" customFormat="1" ht="13">
      <c r="B41" s="602"/>
      <c r="C41" s="602"/>
      <c r="D41" s="603"/>
    </row>
    <row r="42" spans="1:4" s="150" customFormat="1" ht="13">
      <c r="B42" s="602"/>
      <c r="C42" s="602"/>
      <c r="D42" s="603"/>
    </row>
    <row r="43" spans="1:4" s="150" customFormat="1" ht="13">
      <c r="B43" s="602"/>
      <c r="C43" s="602"/>
      <c r="D43" s="603"/>
    </row>
    <row r="44" spans="1:4" s="150" customFormat="1" ht="13">
      <c r="B44" s="602"/>
      <c r="C44" s="602"/>
      <c r="D44" s="603"/>
    </row>
    <row r="45" spans="1:4" s="150" customFormat="1" ht="13">
      <c r="B45" s="602"/>
      <c r="C45" s="602"/>
      <c r="D45" s="603"/>
    </row>
    <row r="46" spans="1:4" s="150" customFormat="1" ht="13">
      <c r="B46" s="602"/>
      <c r="C46" s="602"/>
      <c r="D46" s="603"/>
    </row>
    <row r="47" spans="1:4" s="150" customFormat="1" ht="13">
      <c r="B47" s="602"/>
      <c r="C47" s="602"/>
      <c r="D47" s="603"/>
    </row>
    <row r="48" spans="1:4" s="150" customFormat="1" ht="13">
      <c r="B48" s="602"/>
      <c r="C48" s="602"/>
      <c r="D48" s="603"/>
    </row>
    <row r="49" spans="2:4" s="150" customFormat="1" ht="13">
      <c r="B49" s="602"/>
      <c r="C49" s="602"/>
      <c r="D49" s="603"/>
    </row>
    <row r="50" spans="2:4" s="150" customFormat="1" ht="13">
      <c r="B50" s="602"/>
      <c r="C50" s="602"/>
      <c r="D50" s="603"/>
    </row>
    <row r="51" spans="2:4" s="150" customFormat="1" ht="13">
      <c r="B51" s="602"/>
      <c r="C51" s="602"/>
      <c r="D51" s="603"/>
    </row>
    <row r="52" spans="2:4" s="150" customFormat="1" ht="13">
      <c r="B52" s="602"/>
      <c r="C52" s="602"/>
      <c r="D52" s="603"/>
    </row>
    <row r="53" spans="2:4" s="150" customFormat="1" ht="13">
      <c r="B53" s="602"/>
      <c r="C53" s="602"/>
      <c r="D53" s="603"/>
    </row>
    <row r="54" spans="2:4" s="150" customFormat="1" ht="13">
      <c r="B54" s="602"/>
      <c r="C54" s="602"/>
      <c r="D54" s="603"/>
    </row>
    <row r="55" spans="2:4" s="150" customFormat="1" ht="13">
      <c r="B55" s="602"/>
      <c r="C55" s="602"/>
      <c r="D55" s="603"/>
    </row>
    <row r="56" spans="2:4" s="150" customFormat="1" ht="13">
      <c r="B56" s="602"/>
      <c r="C56" s="602"/>
      <c r="D56" s="603"/>
    </row>
    <row r="57" spans="2:4" s="150" customFormat="1" ht="13">
      <c r="B57" s="602"/>
      <c r="C57" s="602"/>
      <c r="D57" s="603"/>
    </row>
    <row r="58" spans="2:4" s="150" customFormat="1" ht="13">
      <c r="B58" s="602"/>
      <c r="C58" s="602"/>
      <c r="D58" s="603"/>
    </row>
    <row r="59" spans="2:4" s="150" customFormat="1" ht="13">
      <c r="B59" s="602"/>
      <c r="C59" s="602"/>
      <c r="D59" s="603"/>
    </row>
    <row r="60" spans="2:4" s="150" customFormat="1" ht="13">
      <c r="B60" s="602"/>
      <c r="C60" s="602"/>
      <c r="D60" s="603"/>
    </row>
    <row r="61" spans="2:4" s="150" customFormat="1" ht="13">
      <c r="B61" s="602"/>
      <c r="C61" s="602"/>
      <c r="D61" s="603"/>
    </row>
    <row r="62" spans="2:4" s="150" customFormat="1"/>
    <row r="63" spans="2:4" s="150" customFormat="1"/>
    <row r="64" spans="2:4" s="150" customFormat="1"/>
    <row r="65" spans="1:11" s="150" customFormat="1"/>
    <row r="66" spans="1:11" s="150" customFormat="1"/>
    <row r="67" spans="1:11" s="150" customFormat="1"/>
    <row r="68" spans="1:11" s="150" customFormat="1"/>
    <row r="69" spans="1:11" s="150" customFormat="1"/>
    <row r="70" spans="1:11" s="150" customFormat="1"/>
    <row r="71" spans="1:11" s="150" customFormat="1"/>
    <row r="72" spans="1:11" s="150" customFormat="1"/>
    <row r="73" spans="1:11" s="150" customFormat="1"/>
    <row r="74" spans="1:11" s="150" customFormat="1"/>
    <row r="75" spans="1:11">
      <c r="A75" s="150"/>
      <c r="B75" s="150"/>
      <c r="C75" s="150"/>
      <c r="D75" s="150"/>
      <c r="E75" s="150"/>
      <c r="F75" s="150"/>
      <c r="G75" s="150"/>
      <c r="H75" s="150"/>
      <c r="I75" s="150"/>
      <c r="J75" s="150"/>
      <c r="K75" s="150"/>
    </row>
  </sheetData>
  <mergeCells count="3">
    <mergeCell ref="A1:D1"/>
    <mergeCell ref="A2:D2"/>
    <mergeCell ref="A4:A37"/>
  </mergeCells>
  <hyperlinks>
    <hyperlink ref="A2:D2" location="Contents!B4" display="Return to Table of Contents "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14999847407452621"/>
    <pageSetUpPr fitToPage="1"/>
  </sheetPr>
  <dimension ref="A1:V154"/>
  <sheetViews>
    <sheetView showGridLines="0" zoomScaleNormal="100" zoomScaleSheetLayoutView="75" workbookViewId="0">
      <pane ySplit="4" topLeftCell="A5" activePane="bottomLeft" state="frozen"/>
      <selection pane="bottomLeft" activeCell="B12" sqref="B12"/>
    </sheetView>
  </sheetViews>
  <sheetFormatPr defaultColWidth="9" defaultRowHeight="12.5"/>
  <cols>
    <col min="1" max="1" width="18.58203125" style="3" customWidth="1"/>
    <col min="2" max="2" width="32" style="3" customWidth="1"/>
    <col min="3" max="3" width="13.25" style="3" customWidth="1"/>
    <col min="4" max="4" width="21.08203125" style="3" customWidth="1"/>
    <col min="5" max="5" width="21.58203125" style="3" customWidth="1"/>
    <col min="6" max="6" width="8" style="3" customWidth="1"/>
    <col min="7" max="7" width="12.08203125" style="3" bestFit="1" customWidth="1"/>
    <col min="8" max="8" width="20.33203125" style="3" customWidth="1"/>
    <col min="9" max="9" width="13.25" style="3" customWidth="1"/>
    <col min="10" max="10" width="20.75" style="3" customWidth="1"/>
    <col min="11" max="11" width="21.08203125" style="3" customWidth="1"/>
    <col min="12" max="12" width="8.08203125" style="3" customWidth="1"/>
    <col min="13" max="13" width="9.33203125" style="3" customWidth="1"/>
    <col min="14" max="14" width="31.25" style="3" customWidth="1"/>
    <col min="15" max="16" width="14" style="3" customWidth="1"/>
    <col min="17" max="17" width="21.83203125" style="3" customWidth="1"/>
    <col min="18" max="16384" width="9" style="3"/>
  </cols>
  <sheetData>
    <row r="1" spans="1:18" s="113" customFormat="1" ht="64.5" customHeight="1">
      <c r="A1" s="1553" t="s">
        <v>2905</v>
      </c>
      <c r="B1" s="1554"/>
      <c r="C1" s="1554"/>
      <c r="D1" s="1554"/>
      <c r="E1" s="1554"/>
      <c r="F1" s="1554"/>
      <c r="G1" s="1554"/>
      <c r="H1" s="1554"/>
      <c r="I1" s="1554"/>
      <c r="J1" s="1554"/>
      <c r="K1" s="1554"/>
      <c r="L1" s="1554"/>
      <c r="M1" s="1554"/>
      <c r="N1" s="1554"/>
      <c r="O1" s="1554"/>
      <c r="P1" s="1554"/>
      <c r="Q1" s="1554"/>
      <c r="R1" s="1555"/>
    </row>
    <row r="2" spans="1:18" s="112" customFormat="1" ht="21.75" customHeight="1">
      <c r="A2" s="1450" t="s">
        <v>2894</v>
      </c>
      <c r="B2" s="1451"/>
      <c r="C2" s="1451"/>
      <c r="D2" s="1451"/>
      <c r="E2" s="1451"/>
      <c r="F2" s="1451"/>
      <c r="G2" s="1451"/>
      <c r="H2" s="1451"/>
      <c r="I2" s="1451"/>
      <c r="J2" s="1451"/>
      <c r="K2" s="1451"/>
      <c r="L2" s="1451"/>
      <c r="M2" s="1451"/>
      <c r="N2" s="1451"/>
      <c r="O2" s="1451"/>
      <c r="P2" s="1451"/>
      <c r="Q2" s="1451"/>
      <c r="R2" s="1327"/>
    </row>
    <row r="3" spans="1:18" s="113" customFormat="1" ht="68.25" customHeight="1">
      <c r="A3" s="1337"/>
      <c r="B3" s="1561" t="s">
        <v>35</v>
      </c>
      <c r="C3" s="1561"/>
      <c r="D3" s="1561"/>
      <c r="E3" s="1561"/>
      <c r="F3" s="1561"/>
      <c r="G3" s="1562"/>
      <c r="H3" s="1559" t="s">
        <v>104</v>
      </c>
      <c r="I3" s="1560"/>
      <c r="J3" s="1561"/>
      <c r="K3" s="1561"/>
      <c r="L3" s="1561"/>
      <c r="M3" s="1561"/>
      <c r="N3" s="1563" t="s">
        <v>128</v>
      </c>
      <c r="O3" s="1563" t="s">
        <v>140</v>
      </c>
      <c r="P3" s="1556" t="s">
        <v>2816</v>
      </c>
      <c r="Q3" s="1557" t="s">
        <v>2817</v>
      </c>
      <c r="R3" s="1452"/>
    </row>
    <row r="4" spans="1:18" s="114" customFormat="1" ht="26">
      <c r="A4" s="1338" t="s">
        <v>3</v>
      </c>
      <c r="B4" s="115" t="s">
        <v>1236</v>
      </c>
      <c r="C4" s="1326" t="s">
        <v>2815</v>
      </c>
      <c r="D4" s="115" t="s">
        <v>92</v>
      </c>
      <c r="E4" s="116" t="s">
        <v>93</v>
      </c>
      <c r="F4" s="116" t="s">
        <v>96</v>
      </c>
      <c r="G4" s="523" t="s">
        <v>91</v>
      </c>
      <c r="H4" s="524" t="s">
        <v>1236</v>
      </c>
      <c r="I4" s="1326" t="s">
        <v>2815</v>
      </c>
      <c r="J4" s="115" t="s">
        <v>92</v>
      </c>
      <c r="K4" s="116" t="s">
        <v>93</v>
      </c>
      <c r="L4" s="116" t="s">
        <v>96</v>
      </c>
      <c r="M4" s="116" t="s">
        <v>91</v>
      </c>
      <c r="N4" s="1564"/>
      <c r="O4" s="1564"/>
      <c r="P4" s="1556"/>
      <c r="Q4" s="1558"/>
      <c r="R4" s="993" t="s">
        <v>2672</v>
      </c>
    </row>
    <row r="5" spans="1:18" s="390" customFormat="1" ht="13.5" customHeight="1">
      <c r="A5" s="990" t="s">
        <v>897</v>
      </c>
      <c r="B5" s="867"/>
      <c r="C5" s="591"/>
      <c r="D5" s="389">
        <v>17548.8</v>
      </c>
      <c r="E5" s="389">
        <v>216204</v>
      </c>
      <c r="F5" s="897">
        <v>81</v>
      </c>
      <c r="G5" s="485">
        <v>1355</v>
      </c>
      <c r="H5" s="875"/>
      <c r="I5" s="591"/>
      <c r="J5" s="876" t="s">
        <v>900</v>
      </c>
      <c r="K5" s="876" t="s">
        <v>900</v>
      </c>
      <c r="L5" s="173"/>
      <c r="M5" s="173"/>
      <c r="N5" s="354" t="s">
        <v>22</v>
      </c>
      <c r="O5" s="897" t="s">
        <v>1810</v>
      </c>
      <c r="P5" s="1328"/>
      <c r="Q5" s="897"/>
      <c r="R5" s="709"/>
    </row>
    <row r="6" spans="1:18" s="390" customFormat="1" ht="13.5" customHeight="1">
      <c r="A6" s="990" t="s">
        <v>302</v>
      </c>
      <c r="B6" s="867"/>
      <c r="C6" s="591"/>
      <c r="D6" s="389">
        <v>19517</v>
      </c>
      <c r="E6" s="389">
        <v>84157</v>
      </c>
      <c r="F6" s="897">
        <v>15</v>
      </c>
      <c r="G6" s="485">
        <v>102</v>
      </c>
      <c r="H6" s="875"/>
      <c r="I6" s="591"/>
      <c r="J6" s="876">
        <v>16224</v>
      </c>
      <c r="K6" s="876">
        <v>394756</v>
      </c>
      <c r="L6" s="173">
        <v>31</v>
      </c>
      <c r="M6" s="173">
        <v>1639</v>
      </c>
      <c r="N6" s="354" t="s">
        <v>23</v>
      </c>
      <c r="O6" s="897" t="s">
        <v>23</v>
      </c>
      <c r="P6" s="1328"/>
      <c r="Q6" s="897"/>
      <c r="R6" s="709"/>
    </row>
    <row r="7" spans="1:18" s="390" customFormat="1" ht="26">
      <c r="A7" s="867" t="s">
        <v>393</v>
      </c>
      <c r="B7" s="867"/>
      <c r="C7" s="591"/>
      <c r="D7" s="389">
        <v>35520</v>
      </c>
      <c r="E7" s="389">
        <v>449652</v>
      </c>
      <c r="F7" s="897"/>
      <c r="G7" s="485">
        <v>2252</v>
      </c>
      <c r="H7" s="875"/>
      <c r="I7" s="591"/>
      <c r="J7" s="876">
        <v>40632</v>
      </c>
      <c r="K7" s="876">
        <v>549996</v>
      </c>
      <c r="L7" s="173"/>
      <c r="M7" s="173">
        <v>875</v>
      </c>
      <c r="N7" s="354" t="s">
        <v>23</v>
      </c>
      <c r="O7" s="897" t="s">
        <v>23</v>
      </c>
      <c r="P7" s="1328"/>
      <c r="Q7" s="897"/>
      <c r="R7" s="172" t="s">
        <v>2684</v>
      </c>
    </row>
    <row r="8" spans="1:18" s="390" customFormat="1" ht="13.5" customHeight="1">
      <c r="A8" s="990" t="s">
        <v>488</v>
      </c>
      <c r="B8" s="867"/>
      <c r="C8" s="591"/>
      <c r="D8" s="389">
        <v>26146</v>
      </c>
      <c r="E8" s="389">
        <v>265559.03999999998</v>
      </c>
      <c r="F8" s="897">
        <v>190</v>
      </c>
      <c r="G8" s="485">
        <v>681</v>
      </c>
      <c r="H8" s="875"/>
      <c r="I8" s="591"/>
      <c r="J8" s="876"/>
      <c r="K8" s="876"/>
      <c r="L8" s="173"/>
      <c r="M8" s="173"/>
      <c r="N8" s="354"/>
      <c r="O8" s="897" t="s">
        <v>23</v>
      </c>
      <c r="P8" s="1328"/>
      <c r="Q8" s="897"/>
      <c r="R8" s="709"/>
    </row>
    <row r="9" spans="1:18" s="393" customFormat="1" ht="26">
      <c r="A9" s="912" t="s">
        <v>791</v>
      </c>
      <c r="B9" s="172" t="s">
        <v>778</v>
      </c>
      <c r="C9" s="591"/>
      <c r="D9" s="876">
        <v>19003</v>
      </c>
      <c r="E9" s="876">
        <v>143224</v>
      </c>
      <c r="F9" s="742">
        <v>26</v>
      </c>
      <c r="G9" s="743">
        <v>965</v>
      </c>
      <c r="H9" s="199" t="s">
        <v>777</v>
      </c>
      <c r="I9" s="591"/>
      <c r="J9" s="876">
        <v>26126.36</v>
      </c>
      <c r="K9" s="876">
        <v>245092.5</v>
      </c>
      <c r="L9" s="1171"/>
      <c r="M9" s="1171"/>
      <c r="N9" s="744" t="s">
        <v>399</v>
      </c>
      <c r="O9" s="745" t="s">
        <v>23</v>
      </c>
      <c r="P9" s="1328"/>
      <c r="Q9" s="745"/>
      <c r="R9" s="172" t="s">
        <v>2685</v>
      </c>
    </row>
    <row r="10" spans="1:18" s="390" customFormat="1" ht="13">
      <c r="A10" s="1676" t="s">
        <v>1255</v>
      </c>
      <c r="B10" s="172" t="s">
        <v>1260</v>
      </c>
      <c r="C10" s="591"/>
      <c r="D10" s="876">
        <v>18297</v>
      </c>
      <c r="E10" s="876">
        <v>330000</v>
      </c>
      <c r="F10" s="745">
        <v>20</v>
      </c>
      <c r="G10" s="1677">
        <v>1120</v>
      </c>
      <c r="H10" s="1678" t="s">
        <v>1260</v>
      </c>
      <c r="I10" s="591"/>
      <c r="J10" s="876">
        <v>17680</v>
      </c>
      <c r="K10" s="876">
        <v>325000</v>
      </c>
      <c r="L10" s="173">
        <v>20</v>
      </c>
      <c r="M10" s="173">
        <v>295</v>
      </c>
      <c r="N10" s="745" t="s">
        <v>22</v>
      </c>
      <c r="O10" s="745" t="s">
        <v>22</v>
      </c>
      <c r="P10" s="1328"/>
      <c r="Q10" s="745"/>
      <c r="R10" s="709"/>
    </row>
    <row r="11" spans="1:18" s="390" customFormat="1" ht="13">
      <c r="A11" s="1676"/>
      <c r="B11" s="1679" t="s">
        <v>1261</v>
      </c>
      <c r="C11" s="591"/>
      <c r="D11" s="876">
        <v>40656</v>
      </c>
      <c r="E11" s="876">
        <v>119207</v>
      </c>
      <c r="F11" s="745">
        <v>17</v>
      </c>
      <c r="G11" s="1677">
        <v>159</v>
      </c>
      <c r="H11" s="1680" t="s">
        <v>1261</v>
      </c>
      <c r="I11" s="591"/>
      <c r="J11" s="876">
        <v>27040</v>
      </c>
      <c r="K11" s="876">
        <v>121968</v>
      </c>
      <c r="L11" s="173">
        <v>17</v>
      </c>
      <c r="M11" s="173">
        <v>39</v>
      </c>
      <c r="N11" s="745" t="s">
        <v>22</v>
      </c>
      <c r="O11" s="745" t="s">
        <v>22</v>
      </c>
      <c r="P11" s="1328"/>
      <c r="Q11" s="745"/>
      <c r="R11" s="709"/>
    </row>
    <row r="12" spans="1:18" s="390" customFormat="1" ht="13.5" customHeight="1">
      <c r="A12" s="990" t="s">
        <v>949</v>
      </c>
      <c r="B12" s="867"/>
      <c r="C12" s="591"/>
      <c r="D12" s="389">
        <v>30576</v>
      </c>
      <c r="E12" s="389">
        <v>202032</v>
      </c>
      <c r="F12" s="897">
        <v>264</v>
      </c>
      <c r="G12" s="485">
        <v>1467</v>
      </c>
      <c r="H12" s="875"/>
      <c r="I12" s="591"/>
      <c r="J12" s="876"/>
      <c r="K12" s="876"/>
      <c r="L12" s="173"/>
      <c r="M12" s="173"/>
      <c r="N12" s="897"/>
      <c r="O12" s="897" t="s">
        <v>23</v>
      </c>
      <c r="P12" s="1328"/>
      <c r="Q12" s="897"/>
      <c r="R12" s="709"/>
    </row>
    <row r="13" spans="1:18" s="1177" customFormat="1" ht="13">
      <c r="A13" s="990" t="s">
        <v>223</v>
      </c>
      <c r="B13" s="210" t="s">
        <v>224</v>
      </c>
      <c r="C13" s="591"/>
      <c r="D13" s="389">
        <v>15080</v>
      </c>
      <c r="E13" s="389">
        <v>247042</v>
      </c>
      <c r="F13" s="897">
        <v>19</v>
      </c>
      <c r="G13" s="485">
        <v>1071</v>
      </c>
      <c r="H13" s="657"/>
      <c r="I13" s="591"/>
      <c r="J13" s="389"/>
      <c r="K13" s="389"/>
      <c r="L13" s="1160"/>
      <c r="M13" s="1160"/>
      <c r="N13" s="897"/>
      <c r="O13" s="897" t="s">
        <v>23</v>
      </c>
      <c r="P13" s="1328"/>
      <c r="Q13" s="897"/>
      <c r="R13" s="1176"/>
    </row>
    <row r="14" spans="1:18" s="4" customFormat="1" ht="13">
      <c r="A14" s="1092" t="s">
        <v>1806</v>
      </c>
      <c r="B14" s="1178" t="s">
        <v>1910</v>
      </c>
      <c r="C14" s="591"/>
      <c r="D14" s="1021">
        <v>54288</v>
      </c>
      <c r="E14" s="1179">
        <v>125781</v>
      </c>
      <c r="F14" s="1180">
        <v>147</v>
      </c>
      <c r="G14" s="1180">
        <v>29</v>
      </c>
      <c r="H14" s="707"/>
      <c r="I14" s="591"/>
      <c r="J14" s="1181"/>
      <c r="K14" s="1182"/>
      <c r="L14" s="1183"/>
      <c r="M14" s="1183"/>
      <c r="N14" s="513" t="s">
        <v>23</v>
      </c>
      <c r="O14" s="513" t="s">
        <v>23</v>
      </c>
      <c r="P14" s="1328"/>
      <c r="Q14" s="1273"/>
      <c r="R14" s="1144"/>
    </row>
    <row r="15" spans="1:18" s="4" customFormat="1" ht="13">
      <c r="A15" s="1145" t="s">
        <v>1806</v>
      </c>
      <c r="B15" s="1178" t="s">
        <v>1911</v>
      </c>
      <c r="C15" s="591"/>
      <c r="D15" s="468">
        <v>64680</v>
      </c>
      <c r="E15" s="468">
        <v>138324</v>
      </c>
      <c r="F15" s="1180">
        <v>3</v>
      </c>
      <c r="G15" s="1180">
        <v>3</v>
      </c>
      <c r="H15" s="707"/>
      <c r="I15" s="591"/>
      <c r="J15" s="1181"/>
      <c r="K15" s="1182"/>
      <c r="L15" s="1183"/>
      <c r="M15" s="1183"/>
      <c r="N15" s="513" t="s">
        <v>23</v>
      </c>
      <c r="O15" s="513" t="s">
        <v>23</v>
      </c>
      <c r="P15" s="1328"/>
      <c r="Q15" s="1273"/>
      <c r="R15" s="1144"/>
    </row>
    <row r="16" spans="1:18" s="4" customFormat="1" ht="13">
      <c r="A16" s="1145" t="s">
        <v>1806</v>
      </c>
      <c r="B16" s="1178" t="s">
        <v>1912</v>
      </c>
      <c r="C16" s="591"/>
      <c r="D16" s="468">
        <v>34236</v>
      </c>
      <c r="E16" s="468">
        <v>164760</v>
      </c>
      <c r="F16" s="1180">
        <v>152</v>
      </c>
      <c r="G16" s="1180">
        <v>857</v>
      </c>
      <c r="H16" s="707"/>
      <c r="I16" s="591"/>
      <c r="J16" s="468"/>
      <c r="K16" s="468"/>
      <c r="L16" s="1184"/>
      <c r="M16" s="1184"/>
      <c r="N16" s="513" t="s">
        <v>23</v>
      </c>
      <c r="O16" s="513" t="s">
        <v>23</v>
      </c>
      <c r="P16" s="1328"/>
      <c r="Q16" s="1273"/>
      <c r="R16" s="1144"/>
    </row>
    <row r="17" spans="1:18" s="4" customFormat="1" ht="13">
      <c r="A17" s="1145" t="s">
        <v>1806</v>
      </c>
      <c r="B17" s="1178" t="s">
        <v>1913</v>
      </c>
      <c r="C17" s="591"/>
      <c r="D17" s="468">
        <v>33108</v>
      </c>
      <c r="E17" s="468">
        <v>84732</v>
      </c>
      <c r="F17" s="1180">
        <v>81</v>
      </c>
      <c r="G17" s="1180">
        <v>32</v>
      </c>
      <c r="H17" s="707"/>
      <c r="I17" s="591"/>
      <c r="J17" s="1181"/>
      <c r="K17" s="1182"/>
      <c r="L17" s="1183"/>
      <c r="M17" s="1183"/>
      <c r="N17" s="513" t="s">
        <v>23</v>
      </c>
      <c r="O17" s="513" t="s">
        <v>23</v>
      </c>
      <c r="P17" s="1328"/>
      <c r="Q17" s="1273"/>
      <c r="R17" s="1144"/>
    </row>
    <row r="18" spans="1:18" s="4" customFormat="1" ht="13">
      <c r="A18" s="1145" t="s">
        <v>1806</v>
      </c>
      <c r="B18" s="1178" t="s">
        <v>1914</v>
      </c>
      <c r="C18" s="591"/>
      <c r="D18" s="468">
        <v>59676</v>
      </c>
      <c r="E18" s="468">
        <v>107244</v>
      </c>
      <c r="F18" s="1180">
        <v>7</v>
      </c>
      <c r="G18" s="1180">
        <v>9</v>
      </c>
      <c r="H18" s="707"/>
      <c r="I18" s="591"/>
      <c r="J18" s="1181"/>
      <c r="K18" s="1182"/>
      <c r="L18" s="1183"/>
      <c r="M18" s="1183"/>
      <c r="N18" s="513" t="s">
        <v>23</v>
      </c>
      <c r="O18" s="513" t="s">
        <v>23</v>
      </c>
      <c r="P18" s="1328"/>
      <c r="Q18" s="1273"/>
      <c r="R18" s="1144"/>
    </row>
    <row r="19" spans="1:18" s="4" customFormat="1" ht="13">
      <c r="A19" s="1145" t="s">
        <v>1806</v>
      </c>
      <c r="B19" s="1178" t="s">
        <v>1915</v>
      </c>
      <c r="C19" s="591"/>
      <c r="D19" s="468">
        <v>55992</v>
      </c>
      <c r="E19" s="468">
        <v>119600.63999999998</v>
      </c>
      <c r="F19" s="1180">
        <v>7</v>
      </c>
      <c r="G19" s="1180">
        <v>3</v>
      </c>
      <c r="H19" s="707"/>
      <c r="I19" s="591"/>
      <c r="J19" s="1181"/>
      <c r="K19" s="1182"/>
      <c r="L19" s="1183"/>
      <c r="M19" s="1183"/>
      <c r="N19" s="513" t="s">
        <v>23</v>
      </c>
      <c r="O19" s="513" t="s">
        <v>23</v>
      </c>
      <c r="P19" s="1328"/>
      <c r="Q19" s="1273"/>
      <c r="R19" s="1144"/>
    </row>
    <row r="20" spans="1:18" s="4" customFormat="1" ht="13">
      <c r="A20" s="1145" t="s">
        <v>1806</v>
      </c>
      <c r="B20" s="1178" t="s">
        <v>1916</v>
      </c>
      <c r="C20" s="591"/>
      <c r="D20" s="1021">
        <v>32340</v>
      </c>
      <c r="E20" s="1179">
        <v>109860</v>
      </c>
      <c r="F20" s="1180">
        <v>14</v>
      </c>
      <c r="G20" s="1180">
        <v>15</v>
      </c>
      <c r="H20" s="707"/>
      <c r="I20" s="591"/>
      <c r="J20" s="1181"/>
      <c r="K20" s="1182"/>
      <c r="L20" s="1183"/>
      <c r="M20" s="1183"/>
      <c r="N20" s="513" t="s">
        <v>23</v>
      </c>
      <c r="O20" s="513" t="s">
        <v>23</v>
      </c>
      <c r="P20" s="1328"/>
      <c r="Q20" s="1273"/>
      <c r="R20" s="1144"/>
    </row>
    <row r="21" spans="1:18" s="4" customFormat="1" ht="13">
      <c r="A21" s="1145" t="s">
        <v>1806</v>
      </c>
      <c r="B21" s="1178" t="s">
        <v>1917</v>
      </c>
      <c r="C21" s="591"/>
      <c r="D21" s="1021">
        <v>73776</v>
      </c>
      <c r="E21" s="1179">
        <v>123708</v>
      </c>
      <c r="F21" s="1180">
        <v>1</v>
      </c>
      <c r="G21" s="1180">
        <v>1</v>
      </c>
      <c r="H21" s="1185"/>
      <c r="I21" s="591"/>
      <c r="J21" s="1021"/>
      <c r="K21" s="1179"/>
      <c r="L21" s="1184"/>
      <c r="M21" s="1184"/>
      <c r="N21" s="513" t="s">
        <v>23</v>
      </c>
      <c r="O21" s="513" t="s">
        <v>23</v>
      </c>
      <c r="P21" s="1328"/>
      <c r="Q21" s="1273"/>
      <c r="R21" s="1144"/>
    </row>
    <row r="22" spans="1:18" s="390" customFormat="1" ht="13.5" customHeight="1">
      <c r="A22" s="1145" t="s">
        <v>1806</v>
      </c>
      <c r="B22" s="388" t="s">
        <v>1918</v>
      </c>
      <c r="C22" s="591"/>
      <c r="D22" s="1021">
        <v>51888</v>
      </c>
      <c r="E22" s="1179">
        <v>53940</v>
      </c>
      <c r="F22" s="512">
        <v>1</v>
      </c>
      <c r="G22" s="1180">
        <v>1</v>
      </c>
      <c r="H22" s="1185"/>
      <c r="I22" s="591"/>
      <c r="J22" s="1021"/>
      <c r="K22" s="1186"/>
      <c r="L22" s="1078"/>
      <c r="M22" s="1078"/>
      <c r="N22" s="513" t="s">
        <v>23</v>
      </c>
      <c r="O22" s="513" t="s">
        <v>23</v>
      </c>
      <c r="P22" s="1328"/>
      <c r="Q22" s="1273"/>
      <c r="R22" s="709"/>
    </row>
    <row r="23" spans="1:18" s="640" customFormat="1" ht="13.5" customHeight="1">
      <c r="A23" s="1145" t="s">
        <v>1806</v>
      </c>
      <c r="B23" s="388" t="s">
        <v>1919</v>
      </c>
      <c r="C23" s="591"/>
      <c r="D23" s="1021">
        <v>69408</v>
      </c>
      <c r="E23" s="1179">
        <v>76704</v>
      </c>
      <c r="F23" s="512">
        <v>1</v>
      </c>
      <c r="G23" s="1180">
        <v>1</v>
      </c>
      <c r="H23" s="1185"/>
      <c r="I23" s="591"/>
      <c r="J23" s="1021"/>
      <c r="K23" s="1186"/>
      <c r="L23" s="1078"/>
      <c r="M23" s="1078"/>
      <c r="N23" s="513" t="s">
        <v>23</v>
      </c>
      <c r="O23" s="513" t="s">
        <v>23</v>
      </c>
      <c r="P23" s="1328"/>
      <c r="Q23" s="1273"/>
      <c r="R23" s="1143"/>
    </row>
    <row r="24" spans="1:18" s="4" customFormat="1" ht="13">
      <c r="A24" s="1145" t="s">
        <v>1806</v>
      </c>
      <c r="B24" s="1178" t="s">
        <v>1920</v>
      </c>
      <c r="C24" s="591"/>
      <c r="D24" s="1021">
        <v>21528</v>
      </c>
      <c r="E24" s="1179">
        <v>280260</v>
      </c>
      <c r="F24" s="1180">
        <v>36</v>
      </c>
      <c r="G24" s="1180">
        <v>1011</v>
      </c>
      <c r="H24" s="707" t="s">
        <v>1920</v>
      </c>
      <c r="I24" s="591"/>
      <c r="J24" s="1021">
        <v>34704</v>
      </c>
      <c r="K24" s="1179">
        <v>269076</v>
      </c>
      <c r="L24" s="1184">
        <v>7</v>
      </c>
      <c r="M24" s="1184">
        <v>7</v>
      </c>
      <c r="N24" s="513" t="s">
        <v>23</v>
      </c>
      <c r="O24" s="513" t="s">
        <v>23</v>
      </c>
      <c r="P24" s="1328"/>
      <c r="Q24" s="1273"/>
      <c r="R24" s="1144"/>
    </row>
    <row r="25" spans="1:18" s="640" customFormat="1" ht="13.5" customHeight="1">
      <c r="A25" s="1045" t="s">
        <v>1806</v>
      </c>
      <c r="B25" s="388" t="s">
        <v>1921</v>
      </c>
      <c r="C25" s="591"/>
      <c r="D25" s="1021">
        <v>27888</v>
      </c>
      <c r="E25" s="1179">
        <v>158844</v>
      </c>
      <c r="F25" s="512">
        <v>4</v>
      </c>
      <c r="G25" s="1180">
        <v>7</v>
      </c>
      <c r="H25" s="707" t="s">
        <v>1921</v>
      </c>
      <c r="I25" s="591"/>
      <c r="J25" s="1021">
        <v>37392</v>
      </c>
      <c r="K25" s="1186">
        <v>158844</v>
      </c>
      <c r="L25" s="1078">
        <v>2</v>
      </c>
      <c r="M25" s="1078">
        <v>2</v>
      </c>
      <c r="N25" s="513" t="s">
        <v>23</v>
      </c>
      <c r="O25" s="513" t="s">
        <v>23</v>
      </c>
      <c r="P25" s="1328"/>
      <c r="Q25" s="1273"/>
      <c r="R25" s="1143"/>
    </row>
    <row r="26" spans="1:18" s="390" customFormat="1" ht="26">
      <c r="A26" s="867" t="s">
        <v>1483</v>
      </c>
      <c r="B26" s="867"/>
      <c r="C26" s="591"/>
      <c r="D26" s="389">
        <v>25766</v>
      </c>
      <c r="E26" s="389">
        <v>172796</v>
      </c>
      <c r="F26" s="897">
        <v>68</v>
      </c>
      <c r="G26" s="485">
        <v>97</v>
      </c>
      <c r="H26" s="875"/>
      <c r="I26" s="591"/>
      <c r="J26" s="876">
        <v>14144</v>
      </c>
      <c r="K26" s="876">
        <v>300000</v>
      </c>
      <c r="L26" s="173">
        <v>444</v>
      </c>
      <c r="M26" s="173">
        <v>761</v>
      </c>
      <c r="N26" s="897" t="s">
        <v>23</v>
      </c>
      <c r="O26" s="897" t="s">
        <v>23</v>
      </c>
      <c r="P26" s="1328"/>
      <c r="Q26" s="897"/>
      <c r="R26" s="172" t="s">
        <v>2686</v>
      </c>
    </row>
    <row r="27" spans="1:18" s="390" customFormat="1" ht="13.5" customHeight="1">
      <c r="A27" s="990" t="s">
        <v>1807</v>
      </c>
      <c r="B27" s="460" t="s">
        <v>2283</v>
      </c>
      <c r="C27" s="591"/>
      <c r="D27" s="389">
        <v>24274</v>
      </c>
      <c r="E27" s="1165">
        <v>177174.39999999999</v>
      </c>
      <c r="F27" s="485">
        <v>35</v>
      </c>
      <c r="G27" s="485">
        <v>758</v>
      </c>
      <c r="H27" s="657" t="s">
        <v>2284</v>
      </c>
      <c r="I27" s="591"/>
      <c r="J27" s="1167">
        <v>24274</v>
      </c>
      <c r="K27" s="389">
        <v>317241.59999999998</v>
      </c>
      <c r="L27" s="1160">
        <v>59</v>
      </c>
      <c r="M27" s="1160">
        <v>811</v>
      </c>
      <c r="N27" s="354" t="s">
        <v>23</v>
      </c>
      <c r="O27" s="354" t="s">
        <v>23</v>
      </c>
      <c r="P27" s="1328"/>
      <c r="Q27" s="1272"/>
      <c r="R27" s="709"/>
    </row>
    <row r="28" spans="1:18" s="390" customFormat="1" ht="27" customHeight="1">
      <c r="A28" s="105" t="s">
        <v>870</v>
      </c>
      <c r="B28" s="867"/>
      <c r="C28" s="591"/>
      <c r="D28" s="389">
        <v>15340.2</v>
      </c>
      <c r="E28" s="389">
        <v>129000</v>
      </c>
      <c r="F28" s="897">
        <v>35</v>
      </c>
      <c r="G28" s="485">
        <v>306</v>
      </c>
      <c r="H28" s="875"/>
      <c r="I28" s="591"/>
      <c r="J28" s="876">
        <v>15860</v>
      </c>
      <c r="K28" s="876">
        <v>348171.2</v>
      </c>
      <c r="L28" s="173"/>
      <c r="M28" s="173">
        <v>700</v>
      </c>
      <c r="N28" s="354" t="s">
        <v>22</v>
      </c>
      <c r="O28" s="897" t="s">
        <v>23</v>
      </c>
      <c r="P28" s="1328"/>
      <c r="Q28" s="897"/>
      <c r="R28" s="709"/>
    </row>
    <row r="29" spans="1:18" s="390" customFormat="1" ht="26">
      <c r="A29" s="867" t="s">
        <v>983</v>
      </c>
      <c r="B29" s="867"/>
      <c r="C29" s="591"/>
      <c r="D29" s="389">
        <v>14950</v>
      </c>
      <c r="E29" s="389" t="s">
        <v>984</v>
      </c>
      <c r="F29" s="897">
        <v>17</v>
      </c>
      <c r="G29" s="485">
        <v>1215</v>
      </c>
      <c r="H29" s="875"/>
      <c r="I29" s="591"/>
      <c r="J29" s="876">
        <v>29129.279999999999</v>
      </c>
      <c r="K29" s="876" t="s">
        <v>984</v>
      </c>
      <c r="L29" s="173" t="s">
        <v>1798</v>
      </c>
      <c r="M29" s="173">
        <v>330</v>
      </c>
      <c r="N29" s="354" t="s">
        <v>23</v>
      </c>
      <c r="O29" s="897" t="s">
        <v>23</v>
      </c>
      <c r="P29" s="1328"/>
      <c r="Q29" s="897"/>
      <c r="R29" s="172" t="s">
        <v>2675</v>
      </c>
    </row>
    <row r="30" spans="1:18" s="640" customFormat="1" ht="12" customHeight="1">
      <c r="A30" s="1094" t="s">
        <v>202</v>
      </c>
      <c r="B30" s="460" t="s">
        <v>1705</v>
      </c>
      <c r="C30" s="591"/>
      <c r="D30" s="389">
        <v>16640</v>
      </c>
      <c r="E30" s="1165">
        <v>187845</v>
      </c>
      <c r="F30" s="485">
        <v>26</v>
      </c>
      <c r="G30" s="485">
        <v>518</v>
      </c>
      <c r="H30" s="657"/>
      <c r="I30" s="591"/>
      <c r="J30" s="1167"/>
      <c r="K30" s="389"/>
      <c r="L30" s="1160"/>
      <c r="M30" s="1160"/>
      <c r="N30" s="354"/>
      <c r="O30" s="354" t="s">
        <v>23</v>
      </c>
      <c r="P30" s="1328"/>
      <c r="Q30" s="1272"/>
      <c r="R30" s="1143"/>
    </row>
    <row r="31" spans="1:18" s="4" customFormat="1" ht="13">
      <c r="A31" s="1049" t="s">
        <v>202</v>
      </c>
      <c r="B31" s="460" t="s">
        <v>1231</v>
      </c>
      <c r="C31" s="591"/>
      <c r="D31" s="389">
        <v>17638</v>
      </c>
      <c r="E31" s="389">
        <v>239595</v>
      </c>
      <c r="F31" s="897">
        <v>30</v>
      </c>
      <c r="G31" s="485">
        <v>125</v>
      </c>
      <c r="H31" s="875"/>
      <c r="I31" s="591"/>
      <c r="J31" s="1168"/>
      <c r="K31" s="1168"/>
      <c r="L31" s="1171"/>
      <c r="M31" s="1171"/>
      <c r="N31" s="421"/>
      <c r="O31" s="421"/>
      <c r="P31" s="1328"/>
      <c r="Q31" s="421"/>
      <c r="R31" s="1144"/>
    </row>
    <row r="32" spans="1:18" s="640" customFormat="1" ht="13.5" customHeight="1">
      <c r="A32" s="1049" t="s">
        <v>202</v>
      </c>
      <c r="B32" s="460" t="s">
        <v>1706</v>
      </c>
      <c r="C32" s="591"/>
      <c r="D32" s="389">
        <v>22506</v>
      </c>
      <c r="E32" s="389">
        <v>181355</v>
      </c>
      <c r="F32" s="485">
        <v>23</v>
      </c>
      <c r="G32" s="485">
        <v>100</v>
      </c>
      <c r="H32" s="875"/>
      <c r="I32" s="591"/>
      <c r="J32" s="1169"/>
      <c r="K32" s="1169"/>
      <c r="L32" s="1172"/>
      <c r="M32" s="1172"/>
      <c r="N32" s="709"/>
      <c r="O32" s="709"/>
      <c r="P32" s="1328"/>
      <c r="Q32" s="709"/>
      <c r="R32" s="1143"/>
    </row>
    <row r="33" spans="1:18" s="4" customFormat="1" ht="13">
      <c r="A33" s="1049" t="s">
        <v>202</v>
      </c>
      <c r="B33" s="460" t="s">
        <v>1704</v>
      </c>
      <c r="C33" s="591"/>
      <c r="D33" s="389">
        <v>17264</v>
      </c>
      <c r="E33" s="389">
        <v>157893</v>
      </c>
      <c r="F33" s="485">
        <v>23</v>
      </c>
      <c r="G33" s="485">
        <v>175</v>
      </c>
      <c r="H33" s="875"/>
      <c r="I33" s="591"/>
      <c r="J33" s="1168"/>
      <c r="K33" s="1168"/>
      <c r="L33" s="1171"/>
      <c r="M33" s="1171"/>
      <c r="N33" s="421"/>
      <c r="O33" s="421"/>
      <c r="P33" s="1328"/>
      <c r="Q33" s="421"/>
      <c r="R33" s="1144"/>
    </row>
    <row r="34" spans="1:18" s="640" customFormat="1" ht="13">
      <c r="A34" s="1049" t="s">
        <v>202</v>
      </c>
      <c r="B34" s="460" t="s">
        <v>1707</v>
      </c>
      <c r="C34" s="591"/>
      <c r="D34" s="389">
        <v>22776</v>
      </c>
      <c r="E34" s="389">
        <v>202634</v>
      </c>
      <c r="F34" s="485">
        <v>25</v>
      </c>
      <c r="G34" s="485">
        <v>216</v>
      </c>
      <c r="H34" s="875"/>
      <c r="I34" s="591"/>
      <c r="J34" s="1169"/>
      <c r="K34" s="1169"/>
      <c r="L34" s="1172"/>
      <c r="M34" s="1172"/>
      <c r="N34" s="709"/>
      <c r="O34" s="709"/>
      <c r="P34" s="1328"/>
      <c r="Q34" s="709"/>
      <c r="R34" s="1143"/>
    </row>
    <row r="35" spans="1:18" s="4" customFormat="1" ht="13.5" customHeight="1">
      <c r="A35" s="1146" t="s">
        <v>202</v>
      </c>
      <c r="B35" s="460" t="s">
        <v>1708</v>
      </c>
      <c r="C35" s="591"/>
      <c r="D35" s="389">
        <v>16640</v>
      </c>
      <c r="E35" s="389">
        <v>111904</v>
      </c>
      <c r="F35" s="485">
        <v>22</v>
      </c>
      <c r="G35" s="485">
        <v>190</v>
      </c>
      <c r="H35" s="875"/>
      <c r="I35" s="591"/>
      <c r="J35" s="1168"/>
      <c r="K35" s="1168"/>
      <c r="L35" s="1171"/>
      <c r="M35" s="1171"/>
      <c r="N35" s="421"/>
      <c r="O35" s="421"/>
      <c r="P35" s="1328"/>
      <c r="Q35" s="421"/>
      <c r="R35" s="1144"/>
    </row>
    <row r="36" spans="1:18" s="13" customFormat="1" ht="26">
      <c r="A36" s="1085" t="s">
        <v>1635</v>
      </c>
      <c r="B36" s="197" t="s">
        <v>1646</v>
      </c>
      <c r="C36" s="591"/>
      <c r="D36" s="389">
        <v>48713</v>
      </c>
      <c r="E36" s="389">
        <v>77674</v>
      </c>
      <c r="F36" s="672">
        <v>14</v>
      </c>
      <c r="G36" s="672">
        <v>60</v>
      </c>
      <c r="H36" s="875"/>
      <c r="I36" s="591"/>
      <c r="J36" s="1168"/>
      <c r="K36" s="1168"/>
      <c r="L36" s="1171"/>
      <c r="M36" s="1171"/>
      <c r="N36" s="354"/>
      <c r="O36" s="897" t="s">
        <v>23</v>
      </c>
      <c r="P36" s="1328"/>
      <c r="Q36" s="897"/>
      <c r="R36" s="172" t="s">
        <v>2687</v>
      </c>
    </row>
    <row r="37" spans="1:18" s="673" customFormat="1" ht="36.65" customHeight="1">
      <c r="A37" s="1147" t="s">
        <v>1635</v>
      </c>
      <c r="B37" s="197" t="s">
        <v>1745</v>
      </c>
      <c r="C37" s="591"/>
      <c r="D37" s="389">
        <v>34306</v>
      </c>
      <c r="E37" s="389">
        <v>65939</v>
      </c>
      <c r="F37" s="672">
        <v>11</v>
      </c>
      <c r="G37" s="672">
        <v>25</v>
      </c>
      <c r="H37" s="875"/>
      <c r="I37" s="591"/>
      <c r="J37" s="1169"/>
      <c r="K37" s="1169"/>
      <c r="L37" s="1172"/>
      <c r="M37" s="1172"/>
      <c r="N37" s="354"/>
      <c r="O37" s="897" t="s">
        <v>23</v>
      </c>
      <c r="P37" s="1328"/>
      <c r="Q37" s="897"/>
      <c r="R37" s="172" t="s">
        <v>2687</v>
      </c>
    </row>
    <row r="38" spans="1:18" s="673" customFormat="1" ht="29.15" customHeight="1">
      <c r="A38" s="1147" t="s">
        <v>1635</v>
      </c>
      <c r="B38" s="197" t="s">
        <v>1746</v>
      </c>
      <c r="C38" s="591"/>
      <c r="D38" s="389">
        <v>33867</v>
      </c>
      <c r="E38" s="389">
        <v>65939</v>
      </c>
      <c r="F38" s="672">
        <v>12</v>
      </c>
      <c r="G38" s="672">
        <v>42</v>
      </c>
      <c r="H38" s="875"/>
      <c r="I38" s="591"/>
      <c r="J38" s="1169"/>
      <c r="K38" s="1169"/>
      <c r="L38" s="1172"/>
      <c r="M38" s="1172"/>
      <c r="N38" s="354"/>
      <c r="O38" s="897" t="s">
        <v>23</v>
      </c>
      <c r="P38" s="1328"/>
      <c r="Q38" s="897"/>
      <c r="R38" s="172" t="s">
        <v>2687</v>
      </c>
    </row>
    <row r="39" spans="1:18" s="673" customFormat="1" ht="25.4" customHeight="1">
      <c r="A39" s="1147" t="s">
        <v>1635</v>
      </c>
      <c r="B39" s="197" t="s">
        <v>1747</v>
      </c>
      <c r="C39" s="591"/>
      <c r="D39" s="389">
        <v>43660</v>
      </c>
      <c r="E39" s="389">
        <v>143362</v>
      </c>
      <c r="F39" s="672">
        <v>20</v>
      </c>
      <c r="G39" s="672">
        <v>451</v>
      </c>
      <c r="H39" s="875"/>
      <c r="I39" s="591"/>
      <c r="J39" s="1169"/>
      <c r="K39" s="1169"/>
      <c r="L39" s="1172"/>
      <c r="M39" s="1172"/>
      <c r="N39" s="354"/>
      <c r="O39" s="897" t="s">
        <v>23</v>
      </c>
      <c r="P39" s="1328"/>
      <c r="Q39" s="897"/>
      <c r="R39" s="172" t="s">
        <v>2687</v>
      </c>
    </row>
    <row r="40" spans="1:18" s="673" customFormat="1" ht="31.4" customHeight="1">
      <c r="A40" s="1147" t="s">
        <v>1635</v>
      </c>
      <c r="B40" s="197" t="s">
        <v>1748</v>
      </c>
      <c r="C40" s="591"/>
      <c r="D40" s="389">
        <v>46479</v>
      </c>
      <c r="E40" s="389">
        <v>132651</v>
      </c>
      <c r="F40" s="672">
        <v>6</v>
      </c>
      <c r="G40" s="672">
        <v>6</v>
      </c>
      <c r="H40" s="875"/>
      <c r="I40" s="591"/>
      <c r="J40" s="1169"/>
      <c r="K40" s="1169"/>
      <c r="L40" s="1172"/>
      <c r="M40" s="1172"/>
      <c r="N40" s="354"/>
      <c r="O40" s="897" t="s">
        <v>23</v>
      </c>
      <c r="P40" s="1328"/>
      <c r="Q40" s="897"/>
      <c r="R40" s="172" t="s">
        <v>2687</v>
      </c>
    </row>
    <row r="41" spans="1:18" s="673" customFormat="1" ht="28.4" customHeight="1">
      <c r="A41" s="1147" t="s">
        <v>1635</v>
      </c>
      <c r="B41" s="197" t="s">
        <v>1647</v>
      </c>
      <c r="C41" s="591"/>
      <c r="D41" s="389">
        <v>37313</v>
      </c>
      <c r="E41" s="389">
        <v>120791</v>
      </c>
      <c r="F41" s="672">
        <v>22</v>
      </c>
      <c r="G41" s="672">
        <v>286</v>
      </c>
      <c r="H41" s="875"/>
      <c r="I41" s="591"/>
      <c r="J41" s="1169"/>
      <c r="K41" s="1169"/>
      <c r="L41" s="1172"/>
      <c r="M41" s="1172"/>
      <c r="N41" s="354"/>
      <c r="O41" s="897" t="s">
        <v>23</v>
      </c>
      <c r="P41" s="1328"/>
      <c r="Q41" s="897"/>
      <c r="R41" s="172" t="s">
        <v>2687</v>
      </c>
    </row>
    <row r="42" spans="1:18" s="673" customFormat="1" ht="36" customHeight="1">
      <c r="A42" s="1147" t="s">
        <v>1635</v>
      </c>
      <c r="B42" s="197" t="s">
        <v>1749</v>
      </c>
      <c r="C42" s="591"/>
      <c r="D42" s="389">
        <v>58067</v>
      </c>
      <c r="E42" s="389">
        <v>138372</v>
      </c>
      <c r="F42" s="672">
        <v>6</v>
      </c>
      <c r="G42" s="672">
        <v>9</v>
      </c>
      <c r="H42" s="875"/>
      <c r="I42" s="591"/>
      <c r="J42" s="1169"/>
      <c r="K42" s="1169"/>
      <c r="L42" s="1172"/>
      <c r="M42" s="1172"/>
      <c r="N42" s="354"/>
      <c r="O42" s="897" t="s">
        <v>23</v>
      </c>
      <c r="P42" s="1328"/>
      <c r="Q42" s="897"/>
      <c r="R42" s="172" t="s">
        <v>2687</v>
      </c>
    </row>
    <row r="43" spans="1:18" s="673" customFormat="1" ht="36" customHeight="1">
      <c r="A43" s="1147" t="s">
        <v>1635</v>
      </c>
      <c r="B43" s="866" t="s">
        <v>1750</v>
      </c>
      <c r="C43" s="591"/>
      <c r="D43" s="1162">
        <v>58005</v>
      </c>
      <c r="E43" s="1162">
        <v>225817</v>
      </c>
      <c r="F43" s="674">
        <v>21</v>
      </c>
      <c r="G43" s="674">
        <v>363</v>
      </c>
      <c r="H43" s="875"/>
      <c r="I43" s="591"/>
      <c r="J43" s="1170"/>
      <c r="K43" s="1170"/>
      <c r="L43" s="1173"/>
      <c r="M43" s="1173"/>
      <c r="N43" s="675"/>
      <c r="O43" s="676" t="s">
        <v>23</v>
      </c>
      <c r="P43" s="1328"/>
      <c r="Q43" s="1271"/>
      <c r="R43" s="172" t="s">
        <v>2687</v>
      </c>
    </row>
    <row r="44" spans="1:18" s="673" customFormat="1" ht="36" customHeight="1">
      <c r="A44" s="1147" t="s">
        <v>1635</v>
      </c>
      <c r="B44" s="197" t="s">
        <v>1751</v>
      </c>
      <c r="C44" s="591"/>
      <c r="D44" s="389">
        <v>93334</v>
      </c>
      <c r="E44" s="389">
        <v>175705</v>
      </c>
      <c r="F44" s="897">
        <v>6</v>
      </c>
      <c r="G44" s="485">
        <v>11</v>
      </c>
      <c r="H44" s="875"/>
      <c r="I44" s="591"/>
      <c r="J44" s="1169"/>
      <c r="K44" s="1169"/>
      <c r="L44" s="1172"/>
      <c r="M44" s="1172"/>
      <c r="N44" s="897"/>
      <c r="O44" s="897" t="s">
        <v>23</v>
      </c>
      <c r="P44" s="1328"/>
      <c r="Q44" s="897"/>
      <c r="R44" s="172" t="s">
        <v>2687</v>
      </c>
    </row>
    <row r="45" spans="1:18" s="390" customFormat="1" ht="26">
      <c r="A45" s="994" t="s">
        <v>708</v>
      </c>
      <c r="B45" s="919" t="s">
        <v>268</v>
      </c>
      <c r="C45" s="591"/>
      <c r="D45" s="1187">
        <v>21424</v>
      </c>
      <c r="E45" s="1188">
        <v>121260</v>
      </c>
      <c r="F45" s="918">
        <v>16</v>
      </c>
      <c r="G45" s="918">
        <v>51</v>
      </c>
      <c r="H45" s="922" t="s">
        <v>268</v>
      </c>
      <c r="I45" s="591"/>
      <c r="J45" s="1187">
        <v>21424</v>
      </c>
      <c r="K45" s="1188">
        <v>121260</v>
      </c>
      <c r="L45" s="1174">
        <v>16</v>
      </c>
      <c r="M45" s="1161">
        <v>420</v>
      </c>
      <c r="N45" s="354"/>
      <c r="O45" s="354" t="s">
        <v>23</v>
      </c>
      <c r="P45" s="1328"/>
      <c r="Q45" s="1272"/>
      <c r="R45" s="172" t="s">
        <v>2676</v>
      </c>
    </row>
    <row r="46" spans="1:18" s="390" customFormat="1" ht="39">
      <c r="A46" s="1189" t="s">
        <v>708</v>
      </c>
      <c r="B46" s="920" t="s">
        <v>2350</v>
      </c>
      <c r="C46" s="591"/>
      <c r="D46" s="1163">
        <v>25500</v>
      </c>
      <c r="E46" s="1163">
        <v>159960</v>
      </c>
      <c r="F46" s="917">
        <v>12</v>
      </c>
      <c r="G46" s="921">
        <v>0</v>
      </c>
      <c r="H46" s="923" t="s">
        <v>2350</v>
      </c>
      <c r="I46" s="591"/>
      <c r="J46" s="1163">
        <v>25500</v>
      </c>
      <c r="K46" s="1163">
        <v>159960</v>
      </c>
      <c r="L46" s="1161">
        <v>12</v>
      </c>
      <c r="M46" s="1161">
        <v>45</v>
      </c>
      <c r="N46" s="421"/>
      <c r="O46" s="421"/>
      <c r="P46" s="1328"/>
      <c r="Q46" s="421"/>
      <c r="R46" s="172" t="s">
        <v>2676</v>
      </c>
    </row>
    <row r="47" spans="1:18" s="393" customFormat="1" ht="26">
      <c r="A47" s="1189" t="s">
        <v>708</v>
      </c>
      <c r="B47" s="919" t="s">
        <v>2351</v>
      </c>
      <c r="C47" s="591"/>
      <c r="D47" s="1163">
        <v>27413</v>
      </c>
      <c r="E47" s="1163">
        <v>130296</v>
      </c>
      <c r="F47" s="917">
        <v>6</v>
      </c>
      <c r="G47" s="921">
        <v>3</v>
      </c>
      <c r="H47" s="922" t="s">
        <v>2351</v>
      </c>
      <c r="I47" s="591"/>
      <c r="J47" s="1163">
        <v>27413</v>
      </c>
      <c r="K47" s="1163">
        <v>130296</v>
      </c>
      <c r="L47" s="1161">
        <v>6</v>
      </c>
      <c r="M47" s="1161">
        <v>6</v>
      </c>
      <c r="N47" s="421"/>
      <c r="O47" s="421"/>
      <c r="P47" s="1328"/>
      <c r="Q47" s="421"/>
      <c r="R47" s="172" t="s">
        <v>2676</v>
      </c>
    </row>
    <row r="48" spans="1:18" s="390" customFormat="1" ht="13.5" customHeight="1">
      <c r="A48" s="1189" t="s">
        <v>708</v>
      </c>
      <c r="B48" s="919" t="s">
        <v>2352</v>
      </c>
      <c r="C48" s="591"/>
      <c r="D48" s="1163">
        <v>24360</v>
      </c>
      <c r="E48" s="1163">
        <v>85152</v>
      </c>
      <c r="F48" s="917">
        <v>24</v>
      </c>
      <c r="G48" s="921">
        <v>0</v>
      </c>
      <c r="H48" s="922" t="s">
        <v>2352</v>
      </c>
      <c r="I48" s="591"/>
      <c r="J48" s="1163">
        <v>24360</v>
      </c>
      <c r="K48" s="1163">
        <v>85152</v>
      </c>
      <c r="L48" s="1161">
        <v>24</v>
      </c>
      <c r="M48" s="1161">
        <v>107</v>
      </c>
      <c r="N48" s="421"/>
      <c r="O48" s="421"/>
      <c r="P48" s="1328"/>
      <c r="Q48" s="421"/>
      <c r="R48" s="172" t="s">
        <v>2676</v>
      </c>
    </row>
    <row r="49" spans="1:18" s="390" customFormat="1" ht="13.5" customHeight="1">
      <c r="A49" s="1189" t="s">
        <v>708</v>
      </c>
      <c r="B49" s="919" t="s">
        <v>2353</v>
      </c>
      <c r="C49" s="591"/>
      <c r="D49" s="1163">
        <v>49536</v>
      </c>
      <c r="E49" s="1163">
        <v>144240</v>
      </c>
      <c r="F49" s="917">
        <v>10</v>
      </c>
      <c r="G49" s="921">
        <v>0</v>
      </c>
      <c r="H49" s="922" t="s">
        <v>2353</v>
      </c>
      <c r="I49" s="591"/>
      <c r="J49" s="1163">
        <v>49536</v>
      </c>
      <c r="K49" s="1163">
        <v>144240</v>
      </c>
      <c r="L49" s="1161">
        <v>10</v>
      </c>
      <c r="M49" s="1161">
        <v>10</v>
      </c>
      <c r="N49" s="709"/>
      <c r="O49" s="709"/>
      <c r="P49" s="1328"/>
      <c r="Q49" s="709"/>
      <c r="R49" s="172" t="s">
        <v>2676</v>
      </c>
    </row>
    <row r="50" spans="1:18" s="393" customFormat="1" ht="26">
      <c r="A50" s="1189" t="s">
        <v>708</v>
      </c>
      <c r="B50" s="919" t="s">
        <v>2354</v>
      </c>
      <c r="C50" s="591"/>
      <c r="D50" s="1163">
        <v>44736</v>
      </c>
      <c r="E50" s="1163">
        <v>100584</v>
      </c>
      <c r="F50" s="917">
        <v>8</v>
      </c>
      <c r="G50" s="921">
        <v>0</v>
      </c>
      <c r="H50" s="922" t="s">
        <v>2354</v>
      </c>
      <c r="I50" s="591"/>
      <c r="J50" s="1163">
        <v>100584</v>
      </c>
      <c r="K50" s="1163">
        <v>8</v>
      </c>
      <c r="L50" s="1161">
        <v>8</v>
      </c>
      <c r="M50" s="1161">
        <v>13</v>
      </c>
      <c r="N50" s="421"/>
      <c r="O50" s="421"/>
      <c r="P50" s="1328"/>
      <c r="Q50" s="421"/>
      <c r="R50" s="172" t="s">
        <v>2676</v>
      </c>
    </row>
    <row r="51" spans="1:18" s="390" customFormat="1" ht="26">
      <c r="A51" s="1190" t="s">
        <v>708</v>
      </c>
      <c r="B51" s="919" t="s">
        <v>2355</v>
      </c>
      <c r="C51" s="591"/>
      <c r="D51" s="1163">
        <v>22536</v>
      </c>
      <c r="E51" s="1163">
        <v>108396</v>
      </c>
      <c r="F51" s="917">
        <v>19</v>
      </c>
      <c r="G51" s="921">
        <v>0</v>
      </c>
      <c r="H51" s="922" t="s">
        <v>2355</v>
      </c>
      <c r="I51" s="591"/>
      <c r="J51" s="1163">
        <v>22536</v>
      </c>
      <c r="K51" s="1163">
        <v>108396</v>
      </c>
      <c r="L51" s="1161">
        <v>19</v>
      </c>
      <c r="M51" s="1161">
        <v>385</v>
      </c>
      <c r="N51" s="709"/>
      <c r="O51" s="709"/>
      <c r="P51" s="1328"/>
      <c r="Q51" s="709"/>
      <c r="R51" s="172" t="s">
        <v>2676</v>
      </c>
    </row>
    <row r="52" spans="1:18" s="640" customFormat="1" ht="13">
      <c r="A52" s="1095" t="s">
        <v>1451</v>
      </c>
      <c r="B52" s="197" t="s">
        <v>1455</v>
      </c>
      <c r="C52" s="591"/>
      <c r="D52" s="389">
        <v>18200</v>
      </c>
      <c r="E52" s="389">
        <v>318521</v>
      </c>
      <c r="F52" s="897">
        <v>9</v>
      </c>
      <c r="G52" s="897">
        <v>251</v>
      </c>
      <c r="H52" s="657"/>
      <c r="I52" s="591"/>
      <c r="J52" s="1167"/>
      <c r="K52" s="389"/>
      <c r="L52" s="1160"/>
      <c r="M52" s="1160"/>
      <c r="N52" s="354"/>
      <c r="O52" s="354" t="s">
        <v>22</v>
      </c>
      <c r="P52" s="1328"/>
      <c r="Q52" s="1272"/>
      <c r="R52" s="1143"/>
    </row>
    <row r="53" spans="1:18" s="4" customFormat="1" ht="13">
      <c r="A53" s="1146" t="s">
        <v>1451</v>
      </c>
      <c r="B53" s="460" t="s">
        <v>1453</v>
      </c>
      <c r="C53" s="591"/>
      <c r="D53" s="389">
        <v>38170</v>
      </c>
      <c r="E53" s="389">
        <v>51690</v>
      </c>
      <c r="F53" s="1160">
        <v>14</v>
      </c>
      <c r="G53" s="897">
        <v>93</v>
      </c>
      <c r="H53" s="710"/>
      <c r="I53" s="591"/>
      <c r="J53" s="1168"/>
      <c r="K53" s="1168"/>
      <c r="L53" s="1171"/>
      <c r="M53" s="1171"/>
      <c r="N53" s="222"/>
      <c r="O53" s="222" t="s">
        <v>22</v>
      </c>
      <c r="P53" s="1328"/>
      <c r="Q53" s="222"/>
      <c r="R53" s="1144"/>
    </row>
    <row r="54" spans="1:18" s="390" customFormat="1" ht="26">
      <c r="A54" s="867" t="s">
        <v>1326</v>
      </c>
      <c r="B54" s="197" t="s">
        <v>2399</v>
      </c>
      <c r="C54" s="591"/>
      <c r="D54" s="389">
        <v>24960</v>
      </c>
      <c r="E54" s="389">
        <v>148529</v>
      </c>
      <c r="F54" s="897">
        <v>40</v>
      </c>
      <c r="G54" s="485">
        <v>1389</v>
      </c>
      <c r="H54" s="875" t="s">
        <v>2400</v>
      </c>
      <c r="I54" s="591"/>
      <c r="J54" s="876"/>
      <c r="K54" s="876"/>
      <c r="L54" s="173"/>
      <c r="M54" s="173">
        <v>688</v>
      </c>
      <c r="N54" s="354" t="s">
        <v>22</v>
      </c>
      <c r="O54" s="897" t="s">
        <v>23</v>
      </c>
      <c r="P54" s="1328"/>
      <c r="Q54" s="897"/>
      <c r="R54" s="172" t="s">
        <v>2682</v>
      </c>
    </row>
    <row r="55" spans="1:18" s="4" customFormat="1" ht="26">
      <c r="A55" s="994" t="s">
        <v>1808</v>
      </c>
      <c r="B55" s="619" t="s">
        <v>2428</v>
      </c>
      <c r="C55" s="591"/>
      <c r="D55" s="389">
        <v>25319</v>
      </c>
      <c r="E55" s="389">
        <v>106802</v>
      </c>
      <c r="F55" s="897">
        <v>25</v>
      </c>
      <c r="G55" s="485">
        <v>324</v>
      </c>
      <c r="H55" s="657" t="s">
        <v>2429</v>
      </c>
      <c r="I55" s="591"/>
      <c r="J55" s="1191">
        <v>27760</v>
      </c>
      <c r="K55" s="389">
        <v>300280</v>
      </c>
      <c r="L55" s="1160" t="s">
        <v>311</v>
      </c>
      <c r="M55" s="1160">
        <v>215</v>
      </c>
      <c r="N55" s="354" t="s">
        <v>23</v>
      </c>
      <c r="O55" s="897" t="s">
        <v>399</v>
      </c>
      <c r="P55" s="1328"/>
      <c r="Q55" s="897"/>
      <c r="R55" s="172" t="s">
        <v>2688</v>
      </c>
    </row>
    <row r="56" spans="1:18" s="4" customFormat="1" ht="26">
      <c r="A56" s="1189" t="s">
        <v>1808</v>
      </c>
      <c r="B56" s="619" t="s">
        <v>2430</v>
      </c>
      <c r="C56" s="591"/>
      <c r="D56" s="389">
        <v>23312</v>
      </c>
      <c r="E56" s="389">
        <v>257699</v>
      </c>
      <c r="F56" s="897">
        <v>38</v>
      </c>
      <c r="G56" s="485">
        <v>1325</v>
      </c>
      <c r="H56" s="657"/>
      <c r="I56" s="591"/>
      <c r="J56" s="1191"/>
      <c r="K56" s="389"/>
      <c r="L56" s="1160"/>
      <c r="M56" s="1160"/>
      <c r="N56" s="354"/>
      <c r="O56" s="897"/>
      <c r="P56" s="1328"/>
      <c r="Q56" s="897"/>
      <c r="R56" s="172" t="s">
        <v>2688</v>
      </c>
    </row>
    <row r="57" spans="1:18" s="4" customFormat="1" ht="26">
      <c r="A57" s="1190" t="s">
        <v>1808</v>
      </c>
      <c r="B57" s="619" t="s">
        <v>2431</v>
      </c>
      <c r="C57" s="591"/>
      <c r="D57" s="389">
        <v>27760</v>
      </c>
      <c r="E57" s="389">
        <v>300280</v>
      </c>
      <c r="F57" s="897">
        <v>28</v>
      </c>
      <c r="G57" s="485">
        <v>1083</v>
      </c>
      <c r="H57" s="657"/>
      <c r="I57" s="591"/>
      <c r="J57" s="1191"/>
      <c r="K57" s="389"/>
      <c r="L57" s="1160"/>
      <c r="M57" s="1160"/>
      <c r="N57" s="354"/>
      <c r="O57" s="897"/>
      <c r="P57" s="1328"/>
      <c r="Q57" s="897"/>
      <c r="R57" s="172" t="s">
        <v>2688</v>
      </c>
    </row>
    <row r="58" spans="1:18" s="4" customFormat="1" ht="26">
      <c r="A58" s="1137" t="s">
        <v>618</v>
      </c>
      <c r="B58" s="353" t="s">
        <v>622</v>
      </c>
      <c r="C58" s="591"/>
      <c r="D58" s="1021">
        <v>20500</v>
      </c>
      <c r="E58" s="1021">
        <v>206284</v>
      </c>
      <c r="F58" s="1022">
        <v>25</v>
      </c>
      <c r="G58" s="512">
        <v>1313</v>
      </c>
      <c r="H58" s="1549" t="s">
        <v>623</v>
      </c>
      <c r="I58" s="591"/>
      <c r="J58" s="1550">
        <v>20000</v>
      </c>
      <c r="K58" s="1550">
        <v>350000</v>
      </c>
      <c r="L58" s="1546">
        <v>1</v>
      </c>
      <c r="M58" s="1546">
        <v>500</v>
      </c>
      <c r="N58" s="1547" t="s">
        <v>23</v>
      </c>
      <c r="O58" s="1547" t="s">
        <v>23</v>
      </c>
      <c r="P58" s="1328"/>
      <c r="Q58" s="1268"/>
      <c r="R58" s="172" t="s">
        <v>2689</v>
      </c>
    </row>
    <row r="59" spans="1:18" s="390" customFormat="1" ht="26">
      <c r="A59" s="1192" t="s">
        <v>618</v>
      </c>
      <c r="B59" s="353" t="s">
        <v>624</v>
      </c>
      <c r="C59" s="591"/>
      <c r="D59" s="1193">
        <v>53846</v>
      </c>
      <c r="E59" s="1021">
        <v>215680</v>
      </c>
      <c r="F59" s="1022">
        <v>12</v>
      </c>
      <c r="G59" s="512">
        <v>17</v>
      </c>
      <c r="H59" s="1549"/>
      <c r="I59" s="591"/>
      <c r="J59" s="1550"/>
      <c r="K59" s="1550"/>
      <c r="L59" s="1546"/>
      <c r="M59" s="1546"/>
      <c r="N59" s="1547"/>
      <c r="O59" s="1547"/>
      <c r="P59" s="1328"/>
      <c r="Q59" s="1268"/>
      <c r="R59" s="172" t="s">
        <v>2689</v>
      </c>
    </row>
    <row r="60" spans="1:18" s="640" customFormat="1" ht="26">
      <c r="A60" s="1192" t="s">
        <v>618</v>
      </c>
      <c r="B60" s="353" t="s">
        <v>625</v>
      </c>
      <c r="C60" s="591"/>
      <c r="D60" s="1021">
        <v>38480</v>
      </c>
      <c r="E60" s="468">
        <v>231054</v>
      </c>
      <c r="F60" s="1022">
        <v>14</v>
      </c>
      <c r="G60" s="512">
        <v>67</v>
      </c>
      <c r="H60" s="1549"/>
      <c r="I60" s="591"/>
      <c r="J60" s="1550"/>
      <c r="K60" s="1550"/>
      <c r="L60" s="1546"/>
      <c r="M60" s="1546"/>
      <c r="N60" s="1547"/>
      <c r="O60" s="1547"/>
      <c r="P60" s="1328"/>
      <c r="Q60" s="1268"/>
      <c r="R60" s="172" t="s">
        <v>2689</v>
      </c>
    </row>
    <row r="61" spans="1:18" s="4" customFormat="1" ht="26">
      <c r="A61" s="1194" t="s">
        <v>618</v>
      </c>
      <c r="B61" s="353" t="s">
        <v>626</v>
      </c>
      <c r="C61" s="591"/>
      <c r="D61" s="1021">
        <v>73338</v>
      </c>
      <c r="E61" s="468">
        <v>341637</v>
      </c>
      <c r="F61" s="1022">
        <v>20</v>
      </c>
      <c r="G61" s="512">
        <v>32</v>
      </c>
      <c r="H61" s="1549"/>
      <c r="I61" s="591"/>
      <c r="J61" s="1550"/>
      <c r="K61" s="1550"/>
      <c r="L61" s="1546"/>
      <c r="M61" s="1546"/>
      <c r="N61" s="1547"/>
      <c r="O61" s="1547"/>
      <c r="P61" s="1328"/>
      <c r="Q61" s="1268"/>
      <c r="R61" s="172" t="s">
        <v>2689</v>
      </c>
    </row>
    <row r="62" spans="1:18" s="390" customFormat="1" ht="26">
      <c r="A62" s="867" t="s">
        <v>583</v>
      </c>
      <c r="B62" s="867"/>
      <c r="C62" s="591"/>
      <c r="D62" s="389">
        <v>24000</v>
      </c>
      <c r="E62" s="389">
        <v>207792</v>
      </c>
      <c r="F62" s="897">
        <v>10</v>
      </c>
      <c r="G62" s="485">
        <v>100</v>
      </c>
      <c r="H62" s="708"/>
      <c r="I62" s="591"/>
      <c r="J62" s="469"/>
      <c r="K62" s="469"/>
      <c r="L62" s="1175"/>
      <c r="M62" s="1175"/>
      <c r="N62" s="354"/>
      <c r="O62" s="354" t="s">
        <v>399</v>
      </c>
      <c r="P62" s="1328"/>
      <c r="Q62" s="1272"/>
      <c r="R62" s="172" t="s">
        <v>2690</v>
      </c>
    </row>
    <row r="63" spans="1:18" s="390" customFormat="1" ht="13.5" customHeight="1">
      <c r="A63" s="990" t="s">
        <v>474</v>
      </c>
      <c r="B63" s="867"/>
      <c r="C63" s="591"/>
      <c r="D63" s="389">
        <v>21960</v>
      </c>
      <c r="E63" s="389">
        <v>134274</v>
      </c>
      <c r="F63" s="897">
        <v>18</v>
      </c>
      <c r="G63" s="485">
        <v>396</v>
      </c>
      <c r="H63" s="875"/>
      <c r="I63" s="591"/>
      <c r="J63" s="389">
        <v>21960</v>
      </c>
      <c r="K63" s="876">
        <v>250597</v>
      </c>
      <c r="L63" s="173">
        <v>26</v>
      </c>
      <c r="M63" s="173"/>
      <c r="N63" s="354"/>
      <c r="O63" s="897"/>
      <c r="P63" s="1328"/>
      <c r="Q63" s="897"/>
      <c r="R63" s="172"/>
    </row>
    <row r="64" spans="1:18" s="390" customFormat="1" ht="13">
      <c r="A64" s="990" t="s">
        <v>1370</v>
      </c>
      <c r="B64" s="867"/>
      <c r="C64" s="591"/>
      <c r="D64" s="389">
        <v>31644</v>
      </c>
      <c r="E64" s="389">
        <v>278076</v>
      </c>
      <c r="F64" s="897">
        <v>215</v>
      </c>
      <c r="G64" s="485">
        <v>515</v>
      </c>
      <c r="H64" s="875"/>
      <c r="I64" s="591"/>
      <c r="J64" s="389">
        <v>35496</v>
      </c>
      <c r="K64" s="389">
        <v>306432</v>
      </c>
      <c r="L64" s="173">
        <v>66</v>
      </c>
      <c r="M64" s="173">
        <v>51</v>
      </c>
      <c r="N64" s="354" t="s">
        <v>23</v>
      </c>
      <c r="O64" s="897" t="s">
        <v>23</v>
      </c>
      <c r="P64" s="1328"/>
      <c r="Q64" s="897"/>
      <c r="R64" s="172"/>
    </row>
    <row r="65" spans="1:18" s="390" customFormat="1" ht="13.5" customHeight="1">
      <c r="A65" s="990" t="s">
        <v>1502</v>
      </c>
      <c r="B65" s="867"/>
      <c r="C65" s="591"/>
      <c r="D65" s="389">
        <v>15080</v>
      </c>
      <c r="E65" s="389">
        <v>169413</v>
      </c>
      <c r="F65" s="897">
        <v>10</v>
      </c>
      <c r="G65" s="485">
        <v>590</v>
      </c>
      <c r="H65" s="875"/>
      <c r="I65" s="591"/>
      <c r="J65" s="876"/>
      <c r="K65" s="876"/>
      <c r="L65" s="173"/>
      <c r="M65" s="173"/>
      <c r="N65" s="354" t="s">
        <v>23</v>
      </c>
      <c r="O65" s="897" t="s">
        <v>22</v>
      </c>
      <c r="P65" s="1328"/>
      <c r="Q65" s="897"/>
      <c r="R65" s="172"/>
    </row>
    <row r="66" spans="1:18" s="1198" customFormat="1" ht="13.5" customHeight="1">
      <c r="A66" s="1095" t="s">
        <v>1229</v>
      </c>
      <c r="B66" s="1195" t="s">
        <v>268</v>
      </c>
      <c r="C66" s="591"/>
      <c r="D66" s="1164">
        <v>22592.16</v>
      </c>
      <c r="E66" s="1166">
        <v>163720.07999999999</v>
      </c>
      <c r="F66" s="223">
        <v>15</v>
      </c>
      <c r="G66" s="223">
        <v>479</v>
      </c>
      <c r="H66" s="1196" t="s">
        <v>268</v>
      </c>
      <c r="I66" s="591"/>
      <c r="J66" s="1164">
        <f>D66</f>
        <v>22592.16</v>
      </c>
      <c r="K66" s="1166">
        <f>E66</f>
        <v>163720.07999999999</v>
      </c>
      <c r="L66" s="1197">
        <f>F66</f>
        <v>15</v>
      </c>
      <c r="M66" s="377">
        <v>55</v>
      </c>
      <c r="N66" s="1061" t="s">
        <v>23</v>
      </c>
      <c r="O66" s="1061" t="s">
        <v>23</v>
      </c>
      <c r="P66" s="1328"/>
      <c r="Q66" s="1061"/>
      <c r="R66" s="172"/>
    </row>
    <row r="67" spans="1:18" s="1198" customFormat="1" ht="13.5" customHeight="1">
      <c r="A67" s="1049" t="s">
        <v>1229</v>
      </c>
      <c r="B67" s="1195" t="s">
        <v>1231</v>
      </c>
      <c r="C67" s="591"/>
      <c r="D67" s="1199">
        <v>66419.28</v>
      </c>
      <c r="E67" s="1200">
        <v>415407.6</v>
      </c>
      <c r="F67" s="1201">
        <v>14</v>
      </c>
      <c r="G67" s="1201">
        <v>3</v>
      </c>
      <c r="H67" s="1196" t="s">
        <v>1231</v>
      </c>
      <c r="I67" s="591"/>
      <c r="J67" s="1164">
        <f>D67</f>
        <v>66419.28</v>
      </c>
      <c r="K67" s="1166">
        <f>E67</f>
        <v>415407.6</v>
      </c>
      <c r="L67" s="1197">
        <f t="shared" ref="L67:L74" si="0">F67</f>
        <v>14</v>
      </c>
      <c r="M67" s="1202">
        <v>14</v>
      </c>
      <c r="N67" s="977" t="s">
        <v>23</v>
      </c>
      <c r="O67" s="1061" t="s">
        <v>23</v>
      </c>
      <c r="P67" s="1328"/>
      <c r="Q67" s="1061"/>
      <c r="R67" s="172"/>
    </row>
    <row r="68" spans="1:18" s="1198" customFormat="1" ht="13">
      <c r="A68" s="1049" t="s">
        <v>1229</v>
      </c>
      <c r="B68" s="1195" t="s">
        <v>1230</v>
      </c>
      <c r="C68" s="591"/>
      <c r="D68" s="1199">
        <v>41843.519999999997</v>
      </c>
      <c r="E68" s="1200">
        <v>153071.28</v>
      </c>
      <c r="F68" s="1201">
        <v>8</v>
      </c>
      <c r="G68" s="1201">
        <v>11</v>
      </c>
      <c r="H68" s="1196" t="s">
        <v>1230</v>
      </c>
      <c r="I68" s="591"/>
      <c r="J68" s="1164">
        <f t="shared" ref="J68:K74" si="1">D68</f>
        <v>41843.519999999997</v>
      </c>
      <c r="K68" s="1166">
        <f t="shared" si="1"/>
        <v>153071.28</v>
      </c>
      <c r="L68" s="1197">
        <f t="shared" si="0"/>
        <v>8</v>
      </c>
      <c r="M68" s="1202">
        <v>0</v>
      </c>
      <c r="N68" s="977" t="s">
        <v>23</v>
      </c>
      <c r="O68" s="1061" t="s">
        <v>23</v>
      </c>
      <c r="P68" s="1328"/>
      <c r="Q68" s="1061"/>
      <c r="R68" s="172"/>
    </row>
    <row r="69" spans="1:18" s="1198" customFormat="1" ht="13.5" customHeight="1">
      <c r="A69" s="1049" t="s">
        <v>1229</v>
      </c>
      <c r="B69" s="1195" t="s">
        <v>1232</v>
      </c>
      <c r="C69" s="591"/>
      <c r="D69" s="1199">
        <v>42908.4</v>
      </c>
      <c r="E69" s="1200">
        <v>95672.16</v>
      </c>
      <c r="F69" s="1201">
        <v>7</v>
      </c>
      <c r="G69" s="1201">
        <v>6</v>
      </c>
      <c r="H69" s="1196" t="s">
        <v>1232</v>
      </c>
      <c r="I69" s="591"/>
      <c r="J69" s="1164">
        <f t="shared" si="1"/>
        <v>42908.4</v>
      </c>
      <c r="K69" s="1166">
        <f t="shared" si="1"/>
        <v>95672.16</v>
      </c>
      <c r="L69" s="1197">
        <f t="shared" si="0"/>
        <v>7</v>
      </c>
      <c r="M69" s="1202">
        <v>7</v>
      </c>
      <c r="N69" s="977" t="s">
        <v>23</v>
      </c>
      <c r="O69" s="1061" t="s">
        <v>23</v>
      </c>
      <c r="P69" s="1328"/>
      <c r="Q69" s="1061"/>
      <c r="R69" s="172"/>
    </row>
    <row r="70" spans="1:18" s="1198" customFormat="1" ht="13.5" customHeight="1">
      <c r="A70" s="1049" t="s">
        <v>1229</v>
      </c>
      <c r="B70" s="1195" t="s">
        <v>269</v>
      </c>
      <c r="C70" s="591"/>
      <c r="D70" s="1199">
        <v>67087.44</v>
      </c>
      <c r="E70" s="1200">
        <v>162195.84</v>
      </c>
      <c r="F70" s="1201">
        <v>0</v>
      </c>
      <c r="G70" s="1201">
        <v>0</v>
      </c>
      <c r="H70" s="1196" t="s">
        <v>269</v>
      </c>
      <c r="I70" s="591"/>
      <c r="J70" s="1164">
        <f t="shared" si="1"/>
        <v>67087.44</v>
      </c>
      <c r="K70" s="1166">
        <f t="shared" si="1"/>
        <v>162195.84</v>
      </c>
      <c r="L70" s="1197">
        <v>5</v>
      </c>
      <c r="M70" s="1202">
        <v>5</v>
      </c>
      <c r="N70" s="977" t="s">
        <v>23</v>
      </c>
      <c r="O70" s="1061" t="s">
        <v>23</v>
      </c>
      <c r="P70" s="1328"/>
      <c r="Q70" s="1061"/>
      <c r="R70" s="172"/>
    </row>
    <row r="71" spans="1:18" s="1198" customFormat="1" ht="13.5" customHeight="1">
      <c r="A71" s="1049" t="s">
        <v>1229</v>
      </c>
      <c r="B71" s="1195" t="s">
        <v>1233</v>
      </c>
      <c r="C71" s="591"/>
      <c r="D71" s="1199">
        <v>54037.440000000002</v>
      </c>
      <c r="E71" s="1200">
        <v>133799.04000000001</v>
      </c>
      <c r="F71" s="1201">
        <v>8</v>
      </c>
      <c r="G71" s="1201">
        <v>8</v>
      </c>
      <c r="H71" s="1196" t="s">
        <v>1233</v>
      </c>
      <c r="I71" s="591"/>
      <c r="J71" s="1164">
        <f t="shared" si="1"/>
        <v>54037.440000000002</v>
      </c>
      <c r="K71" s="1166">
        <f t="shared" si="1"/>
        <v>133799.04000000001</v>
      </c>
      <c r="L71" s="1197">
        <f t="shared" si="0"/>
        <v>8</v>
      </c>
      <c r="M71" s="1202">
        <v>2</v>
      </c>
      <c r="N71" s="977" t="s">
        <v>23</v>
      </c>
      <c r="O71" s="1061" t="s">
        <v>23</v>
      </c>
      <c r="P71" s="1328"/>
      <c r="Q71" s="1061"/>
      <c r="R71" s="172"/>
    </row>
    <row r="72" spans="1:18" s="1198" customFormat="1" ht="13.5" customHeight="1">
      <c r="A72" s="1049" t="s">
        <v>1229</v>
      </c>
      <c r="B72" s="1195" t="s">
        <v>1234</v>
      </c>
      <c r="C72" s="591"/>
      <c r="D72" s="1199">
        <v>48566.879999999997</v>
      </c>
      <c r="E72" s="1200">
        <v>117721.44</v>
      </c>
      <c r="F72" s="1201">
        <v>6</v>
      </c>
      <c r="G72" s="1201">
        <v>6</v>
      </c>
      <c r="H72" s="1196" t="s">
        <v>1234</v>
      </c>
      <c r="I72" s="591"/>
      <c r="J72" s="1164">
        <f t="shared" si="1"/>
        <v>48566.879999999997</v>
      </c>
      <c r="K72" s="1166">
        <f t="shared" si="1"/>
        <v>117721.44</v>
      </c>
      <c r="L72" s="1197">
        <f t="shared" si="0"/>
        <v>6</v>
      </c>
      <c r="M72" s="1202">
        <v>0</v>
      </c>
      <c r="N72" s="977" t="s">
        <v>23</v>
      </c>
      <c r="O72" s="1061" t="s">
        <v>23</v>
      </c>
      <c r="P72" s="1328"/>
      <c r="Q72" s="1061"/>
      <c r="R72" s="172"/>
    </row>
    <row r="73" spans="1:18" s="1198" customFormat="1" ht="13">
      <c r="A73" s="1049" t="s">
        <v>1229</v>
      </c>
      <c r="B73" s="1195" t="s">
        <v>1235</v>
      </c>
      <c r="C73" s="591"/>
      <c r="D73" s="1199">
        <v>35809.199999999997</v>
      </c>
      <c r="E73" s="1200">
        <v>140042.16</v>
      </c>
      <c r="F73" s="1201">
        <v>11</v>
      </c>
      <c r="G73" s="1201">
        <v>20</v>
      </c>
      <c r="H73" s="1196" t="s">
        <v>1235</v>
      </c>
      <c r="I73" s="591"/>
      <c r="J73" s="1164">
        <f t="shared" si="1"/>
        <v>35809.199999999997</v>
      </c>
      <c r="K73" s="1166">
        <f t="shared" si="1"/>
        <v>140042.16</v>
      </c>
      <c r="L73" s="1197">
        <f t="shared" si="0"/>
        <v>11</v>
      </c>
      <c r="M73" s="1202">
        <v>14</v>
      </c>
      <c r="N73" s="977" t="s">
        <v>23</v>
      </c>
      <c r="O73" s="1061" t="s">
        <v>23</v>
      </c>
      <c r="P73" s="1328"/>
      <c r="Q73" s="1061"/>
      <c r="R73" s="172"/>
    </row>
    <row r="74" spans="1:18" s="1198" customFormat="1" ht="13">
      <c r="A74" s="1049" t="s">
        <v>1229</v>
      </c>
      <c r="B74" s="1195" t="s">
        <v>270</v>
      </c>
      <c r="C74" s="591"/>
      <c r="D74" s="1199">
        <v>48399.839999999997</v>
      </c>
      <c r="E74" s="1200">
        <v>127305.36</v>
      </c>
      <c r="F74" s="1201">
        <v>6</v>
      </c>
      <c r="G74" s="1201">
        <v>5</v>
      </c>
      <c r="H74" s="1203" t="s">
        <v>270</v>
      </c>
      <c r="I74" s="591"/>
      <c r="J74" s="1164">
        <f t="shared" si="1"/>
        <v>48399.839999999997</v>
      </c>
      <c r="K74" s="1166">
        <f t="shared" si="1"/>
        <v>127305.36</v>
      </c>
      <c r="L74" s="1197">
        <f t="shared" si="0"/>
        <v>6</v>
      </c>
      <c r="M74" s="1202">
        <v>6</v>
      </c>
      <c r="N74" s="977" t="s">
        <v>23</v>
      </c>
      <c r="O74" s="1061" t="s">
        <v>23</v>
      </c>
      <c r="P74" s="1328"/>
      <c r="Q74" s="1061"/>
      <c r="R74" s="172"/>
    </row>
    <row r="75" spans="1:18" s="390" customFormat="1" ht="26">
      <c r="A75" s="347" t="s">
        <v>506</v>
      </c>
      <c r="B75" s="353" t="s">
        <v>512</v>
      </c>
      <c r="C75" s="591"/>
      <c r="D75" s="1021">
        <v>15216</v>
      </c>
      <c r="E75" s="1021">
        <v>307872</v>
      </c>
      <c r="F75" s="388">
        <v>53</v>
      </c>
      <c r="G75" s="1078">
        <v>1887</v>
      </c>
      <c r="H75" s="451" t="s">
        <v>513</v>
      </c>
      <c r="I75" s="591"/>
      <c r="J75" s="1021">
        <v>33480</v>
      </c>
      <c r="K75" s="1021">
        <v>657901</v>
      </c>
      <c r="L75" s="934">
        <v>50</v>
      </c>
      <c r="M75" s="934">
        <v>901</v>
      </c>
      <c r="N75" s="1022" t="s">
        <v>514</v>
      </c>
      <c r="O75" s="1022" t="s">
        <v>514</v>
      </c>
      <c r="P75" s="1328"/>
      <c r="Q75" s="1268"/>
      <c r="R75" s="172" t="s">
        <v>2691</v>
      </c>
    </row>
    <row r="76" spans="1:18" s="390" customFormat="1" ht="13.5" customHeight="1">
      <c r="A76" s="990" t="s">
        <v>542</v>
      </c>
      <c r="B76" s="197"/>
      <c r="C76" s="591"/>
      <c r="D76" s="389">
        <v>17264</v>
      </c>
      <c r="E76" s="389">
        <v>327683.20000000001</v>
      </c>
      <c r="F76" s="897"/>
      <c r="G76" s="485">
        <v>1106</v>
      </c>
      <c r="H76" s="875"/>
      <c r="I76" s="591"/>
      <c r="J76" s="876">
        <v>15080</v>
      </c>
      <c r="K76" s="876">
        <v>334755.20000000001</v>
      </c>
      <c r="L76" s="173"/>
      <c r="M76" s="173">
        <v>833</v>
      </c>
      <c r="N76" s="354" t="s">
        <v>22</v>
      </c>
      <c r="O76" s="897" t="s">
        <v>23</v>
      </c>
      <c r="P76" s="1328"/>
      <c r="Q76" s="897"/>
      <c r="R76" s="172"/>
    </row>
    <row r="77" spans="1:18" s="640" customFormat="1" ht="42" customHeight="1">
      <c r="A77" s="1148" t="s">
        <v>1619</v>
      </c>
      <c r="B77" s="197" t="s">
        <v>1752</v>
      </c>
      <c r="C77" s="591"/>
      <c r="D77" s="389">
        <v>30108</v>
      </c>
      <c r="E77" s="1165">
        <v>362292</v>
      </c>
      <c r="F77" s="485">
        <v>228</v>
      </c>
      <c r="G77" s="485">
        <v>1611</v>
      </c>
      <c r="H77" s="656" t="s">
        <v>1753</v>
      </c>
      <c r="I77" s="591"/>
      <c r="J77" s="389">
        <v>47220</v>
      </c>
      <c r="K77" s="389">
        <v>316320</v>
      </c>
      <c r="L77" s="1160">
        <v>7</v>
      </c>
      <c r="M77" s="1160">
        <v>704</v>
      </c>
      <c r="N77" s="897" t="s">
        <v>23</v>
      </c>
      <c r="O77" s="897" t="s">
        <v>1558</v>
      </c>
      <c r="P77" s="1328"/>
      <c r="Q77" s="897"/>
      <c r="R77" s="172" t="s">
        <v>2683</v>
      </c>
    </row>
    <row r="78" spans="1:18" s="640" customFormat="1" ht="30" customHeight="1">
      <c r="A78" s="1149" t="s">
        <v>1619</v>
      </c>
      <c r="B78" s="197" t="s">
        <v>1754</v>
      </c>
      <c r="C78" s="591"/>
      <c r="D78" s="389">
        <v>30108</v>
      </c>
      <c r="E78" s="1165">
        <v>410136</v>
      </c>
      <c r="F78" s="485">
        <v>588</v>
      </c>
      <c r="G78" s="485">
        <v>1611</v>
      </c>
      <c r="H78" s="657"/>
      <c r="I78" s="591"/>
      <c r="J78" s="1167"/>
      <c r="K78" s="389"/>
      <c r="L78" s="1160"/>
      <c r="M78" s="1160"/>
      <c r="N78" s="354"/>
      <c r="O78" s="354"/>
      <c r="P78" s="1328"/>
      <c r="Q78" s="1272"/>
      <c r="R78" s="172" t="s">
        <v>2683</v>
      </c>
    </row>
    <row r="79" spans="1:18" s="640" customFormat="1" ht="30" customHeight="1">
      <c r="A79" s="1149" t="s">
        <v>1619</v>
      </c>
      <c r="B79" s="197" t="s">
        <v>1537</v>
      </c>
      <c r="C79" s="591"/>
      <c r="D79" s="389">
        <v>55296</v>
      </c>
      <c r="E79" s="1165">
        <v>133104</v>
      </c>
      <c r="F79" s="485">
        <v>11</v>
      </c>
      <c r="G79" s="485">
        <v>68</v>
      </c>
      <c r="H79" s="657"/>
      <c r="I79" s="591"/>
      <c r="J79" s="1167"/>
      <c r="K79" s="389"/>
      <c r="L79" s="1160"/>
      <c r="M79" s="1160"/>
      <c r="N79" s="354"/>
      <c r="O79" s="354"/>
      <c r="P79" s="1328"/>
      <c r="Q79" s="1272"/>
      <c r="R79" s="172" t="s">
        <v>2683</v>
      </c>
    </row>
    <row r="80" spans="1:18" s="640" customFormat="1" ht="26">
      <c r="A80" s="1150" t="s">
        <v>1619</v>
      </c>
      <c r="B80" s="197" t="s">
        <v>1755</v>
      </c>
      <c r="C80" s="591"/>
      <c r="D80" s="389">
        <v>47220</v>
      </c>
      <c r="E80" s="1165">
        <v>291000</v>
      </c>
      <c r="F80" s="485">
        <v>5</v>
      </c>
      <c r="G80" s="485">
        <v>5</v>
      </c>
      <c r="H80" s="657"/>
      <c r="I80" s="591"/>
      <c r="J80" s="1167"/>
      <c r="K80" s="1167"/>
      <c r="L80" s="1160"/>
      <c r="M80" s="1160"/>
      <c r="N80" s="354"/>
      <c r="O80" s="354"/>
      <c r="P80" s="1328"/>
      <c r="Q80" s="1272"/>
      <c r="R80" s="172" t="s">
        <v>2683</v>
      </c>
    </row>
    <row r="81" spans="1:18" s="390" customFormat="1" ht="13.5" customHeight="1">
      <c r="A81" s="990" t="s">
        <v>669</v>
      </c>
      <c r="B81" s="197"/>
      <c r="C81" s="591"/>
      <c r="D81" s="389">
        <v>18249</v>
      </c>
      <c r="E81" s="389">
        <v>117182</v>
      </c>
      <c r="F81" s="897">
        <v>25</v>
      </c>
      <c r="G81" s="485">
        <v>1008</v>
      </c>
      <c r="H81" s="875"/>
      <c r="I81" s="591"/>
      <c r="J81" s="876"/>
      <c r="K81" s="876"/>
      <c r="L81" s="173"/>
      <c r="M81" s="173"/>
      <c r="N81" s="354"/>
      <c r="O81" s="897"/>
      <c r="P81" s="1328"/>
      <c r="Q81" s="897"/>
      <c r="R81" s="172"/>
    </row>
    <row r="82" spans="1:18" s="390" customFormat="1" ht="13.5" customHeight="1">
      <c r="A82" s="990" t="s">
        <v>334</v>
      </c>
      <c r="B82" s="197" t="s">
        <v>342</v>
      </c>
      <c r="C82" s="591"/>
      <c r="D82" s="389">
        <v>25979</v>
      </c>
      <c r="E82" s="389">
        <v>183789</v>
      </c>
      <c r="F82" s="897">
        <v>98</v>
      </c>
      <c r="G82" s="485">
        <v>1465</v>
      </c>
      <c r="H82" s="875"/>
      <c r="I82" s="591"/>
      <c r="J82" s="876">
        <v>54434</v>
      </c>
      <c r="K82" s="876">
        <v>223122</v>
      </c>
      <c r="L82" s="173">
        <v>14</v>
      </c>
      <c r="M82" s="173">
        <v>108</v>
      </c>
      <c r="N82" s="354" t="s">
        <v>23</v>
      </c>
      <c r="O82" s="897" t="s">
        <v>23</v>
      </c>
      <c r="P82" s="1328"/>
      <c r="Q82" s="897"/>
      <c r="R82" s="172"/>
    </row>
    <row r="83" spans="1:18" s="4" customFormat="1" ht="13">
      <c r="A83" s="1151" t="s">
        <v>264</v>
      </c>
      <c r="B83" s="460" t="s">
        <v>268</v>
      </c>
      <c r="C83" s="591"/>
      <c r="D83" s="389">
        <v>21891.35</v>
      </c>
      <c r="E83" s="389">
        <v>291217.8</v>
      </c>
      <c r="F83" s="897">
        <v>22</v>
      </c>
      <c r="G83" s="485">
        <v>590</v>
      </c>
      <c r="H83" s="657" t="s">
        <v>269</v>
      </c>
      <c r="I83" s="591"/>
      <c r="J83" s="1191">
        <v>58078.36</v>
      </c>
      <c r="K83" s="389">
        <v>139940.64000000001</v>
      </c>
      <c r="L83" s="1160">
        <v>5</v>
      </c>
      <c r="M83" s="1160">
        <v>8</v>
      </c>
      <c r="N83" s="354" t="s">
        <v>23</v>
      </c>
      <c r="O83" s="897" t="s">
        <v>23</v>
      </c>
      <c r="P83" s="1328"/>
      <c r="Q83" s="897"/>
      <c r="R83" s="172"/>
    </row>
    <row r="84" spans="1:18" s="4" customFormat="1" ht="13">
      <c r="A84" s="1152" t="s">
        <v>264</v>
      </c>
      <c r="B84" s="460" t="s">
        <v>270</v>
      </c>
      <c r="C84" s="591"/>
      <c r="D84" s="389">
        <v>38069.43</v>
      </c>
      <c r="E84" s="389">
        <v>146839.07999999999</v>
      </c>
      <c r="F84" s="897">
        <v>7</v>
      </c>
      <c r="G84" s="485">
        <v>9</v>
      </c>
      <c r="H84" s="657" t="s">
        <v>271</v>
      </c>
      <c r="I84" s="591"/>
      <c r="J84" s="1191">
        <v>28565.25</v>
      </c>
      <c r="K84" s="389">
        <v>238273.08</v>
      </c>
      <c r="L84" s="1160">
        <v>17</v>
      </c>
      <c r="M84" s="1160">
        <v>17</v>
      </c>
      <c r="N84" s="354" t="s">
        <v>23</v>
      </c>
      <c r="O84" s="897" t="s">
        <v>23</v>
      </c>
      <c r="P84" s="1328"/>
      <c r="Q84" s="897"/>
      <c r="R84" s="172"/>
    </row>
    <row r="85" spans="1:18" s="4" customFormat="1" ht="13">
      <c r="A85" s="1153" t="s">
        <v>264</v>
      </c>
      <c r="B85" s="460" t="s">
        <v>272</v>
      </c>
      <c r="C85" s="591"/>
      <c r="D85" s="389">
        <v>41691.449999999997</v>
      </c>
      <c r="E85" s="389">
        <v>168207.84</v>
      </c>
      <c r="F85" s="897">
        <v>10</v>
      </c>
      <c r="G85" s="485">
        <v>20</v>
      </c>
      <c r="H85" s="657"/>
      <c r="I85" s="591"/>
      <c r="J85" s="1191"/>
      <c r="K85" s="389"/>
      <c r="L85" s="1160"/>
      <c r="M85" s="1160"/>
      <c r="N85" s="354" t="s">
        <v>23</v>
      </c>
      <c r="O85" s="897" t="s">
        <v>23</v>
      </c>
      <c r="P85" s="1328"/>
      <c r="Q85" s="897"/>
      <c r="R85" s="172"/>
    </row>
    <row r="86" spans="1:18" s="9" customFormat="1" ht="13">
      <c r="A86" s="1124"/>
      <c r="B86" s="1154"/>
      <c r="C86" s="1154"/>
      <c r="D86" s="1155"/>
      <c r="E86" s="1155"/>
      <c r="F86" s="1156"/>
      <c r="G86" s="1156"/>
      <c r="H86" s="1156"/>
      <c r="I86" s="1156"/>
      <c r="J86" s="1157"/>
      <c r="K86" s="1158"/>
      <c r="L86" s="1156"/>
      <c r="M86" s="1156"/>
      <c r="N86" s="1159"/>
      <c r="O86" s="1156"/>
      <c r="P86" s="1159"/>
      <c r="Q86" s="1159"/>
      <c r="R86" s="211"/>
    </row>
    <row r="87" spans="1:18" customFormat="1" ht="13">
      <c r="A87" s="1136" t="s">
        <v>2681</v>
      </c>
    </row>
    <row r="88" spans="1:18" s="286" customFormat="1" ht="13.5" customHeight="1">
      <c r="A88" s="228" t="s">
        <v>397</v>
      </c>
      <c r="B88" s="228"/>
      <c r="C88" s="1293"/>
      <c r="D88" s="391"/>
      <c r="E88" s="391"/>
      <c r="F88" s="391"/>
      <c r="G88" s="391"/>
      <c r="H88" s="391"/>
      <c r="I88" s="391"/>
    </row>
    <row r="89" spans="1:18" s="286" customFormat="1" ht="13.5" customHeight="1">
      <c r="A89" s="493"/>
      <c r="B89" s="493"/>
      <c r="C89" s="1293"/>
      <c r="D89" s="391"/>
      <c r="E89" s="391"/>
      <c r="F89" s="391"/>
      <c r="G89" s="391"/>
      <c r="H89" s="391"/>
      <c r="I89" s="391"/>
    </row>
    <row r="90" spans="1:18" ht="30" customHeight="1">
      <c r="A90" s="1548" t="s">
        <v>743</v>
      </c>
      <c r="B90" s="1548"/>
      <c r="C90" s="1548"/>
      <c r="D90" s="1548"/>
      <c r="E90" s="1548"/>
      <c r="F90" s="1548"/>
      <c r="G90" s="1548"/>
      <c r="H90" s="1548"/>
      <c r="I90" s="1548"/>
      <c r="J90" s="1548"/>
      <c r="K90" s="1548"/>
      <c r="L90" s="1548"/>
      <c r="M90" s="1548"/>
      <c r="N90" s="1548"/>
      <c r="O90" s="1548"/>
      <c r="P90" s="1269"/>
      <c r="Q90" s="1269"/>
    </row>
    <row r="91" spans="1:18" s="9" customFormat="1" ht="13">
      <c r="A91" s="105" t="s">
        <v>1877</v>
      </c>
      <c r="B91" s="168"/>
      <c r="C91" s="168"/>
      <c r="D91" s="168"/>
      <c r="E91" s="168"/>
    </row>
    <row r="92" spans="1:18" s="9" customFormat="1" ht="13">
      <c r="A92" s="563" t="s">
        <v>985</v>
      </c>
    </row>
    <row r="93" spans="1:18" ht="13">
      <c r="A93" s="563" t="s">
        <v>986</v>
      </c>
    </row>
    <row r="94" spans="1:18" ht="13">
      <c r="A94" s="563" t="s">
        <v>987</v>
      </c>
    </row>
    <row r="95" spans="1:18">
      <c r="A95" s="522"/>
    </row>
    <row r="96" spans="1:18" s="286" customFormat="1" ht="13">
      <c r="A96" s="697" t="s">
        <v>1765</v>
      </c>
      <c r="B96" s="697"/>
      <c r="C96" s="1293"/>
      <c r="D96" s="391"/>
      <c r="E96" s="391"/>
      <c r="F96" s="391"/>
      <c r="G96" s="391"/>
      <c r="H96" s="391"/>
      <c r="I96" s="391"/>
    </row>
    <row r="97" spans="1:17" s="286" customFormat="1" ht="13">
      <c r="A97" s="697"/>
      <c r="B97" s="697"/>
      <c r="C97" s="1293"/>
      <c r="D97" s="391"/>
      <c r="E97" s="391"/>
      <c r="F97" s="391"/>
      <c r="G97" s="391"/>
      <c r="H97" s="391"/>
      <c r="I97" s="391"/>
    </row>
    <row r="98" spans="1:17" s="168" customFormat="1" ht="13">
      <c r="A98" s="723" t="s">
        <v>1799</v>
      </c>
      <c r="B98" s="723"/>
      <c r="C98" s="1293"/>
      <c r="D98" s="722"/>
      <c r="E98" s="391"/>
      <c r="F98" s="391"/>
      <c r="G98" s="391"/>
      <c r="H98" s="391"/>
      <c r="I98" s="391"/>
    </row>
    <row r="99" spans="1:17" s="286" customFormat="1" ht="13.5" customHeight="1">
      <c r="A99" s="723" t="s">
        <v>2333</v>
      </c>
      <c r="B99" s="723"/>
      <c r="C99" s="1293"/>
      <c r="D99" s="391"/>
      <c r="E99" s="391"/>
      <c r="F99" s="391"/>
      <c r="G99" s="391"/>
      <c r="H99" s="391"/>
      <c r="I99" s="391"/>
    </row>
    <row r="100" spans="1:17" s="286" customFormat="1" ht="13.5" customHeight="1">
      <c r="A100" s="723"/>
      <c r="B100" s="723"/>
      <c r="C100" s="1293"/>
      <c r="D100" s="391"/>
      <c r="E100" s="391"/>
      <c r="F100" s="391"/>
      <c r="G100" s="391"/>
      <c r="H100" s="391"/>
      <c r="I100" s="391"/>
    </row>
    <row r="101" spans="1:17" s="677" customFormat="1" ht="13">
      <c r="A101" s="650" t="s">
        <v>1648</v>
      </c>
      <c r="B101" s="650"/>
      <c r="C101" s="1270"/>
      <c r="D101" s="650"/>
      <c r="E101" s="650"/>
      <c r="F101" s="650"/>
      <c r="G101" s="650"/>
      <c r="H101" s="650"/>
      <c r="I101" s="1270"/>
      <c r="J101" s="650"/>
      <c r="K101" s="650"/>
      <c r="L101" s="650"/>
      <c r="M101" s="650"/>
      <c r="N101" s="650"/>
    </row>
    <row r="102" spans="1:17" s="677" customFormat="1" ht="13">
      <c r="A102" s="650" t="s">
        <v>1778</v>
      </c>
      <c r="B102" s="650"/>
      <c r="C102" s="1270"/>
      <c r="D102" s="650"/>
      <c r="E102" s="650"/>
      <c r="F102" s="650"/>
      <c r="G102" s="650"/>
      <c r="H102" s="650"/>
      <c r="I102" s="1270"/>
      <c r="J102" s="650"/>
      <c r="K102" s="286"/>
      <c r="L102" s="286"/>
      <c r="M102" s="286"/>
    </row>
    <row r="103" spans="1:17" s="677" customFormat="1" ht="13">
      <c r="A103" s="653" t="s">
        <v>1649</v>
      </c>
      <c r="B103" s="653"/>
      <c r="C103" s="1293"/>
      <c r="D103" s="391"/>
      <c r="E103" s="391"/>
      <c r="F103" s="391"/>
      <c r="G103" s="391"/>
      <c r="H103" s="391"/>
      <c r="I103" s="391"/>
      <c r="J103" s="286"/>
      <c r="K103" s="286"/>
      <c r="L103" s="286"/>
      <c r="M103" s="286"/>
    </row>
    <row r="104" spans="1:17" s="677" customFormat="1" ht="13">
      <c r="A104" s="871" t="s">
        <v>2345</v>
      </c>
      <c r="B104" s="871"/>
      <c r="C104" s="1293"/>
      <c r="D104" s="391"/>
      <c r="E104" s="391"/>
      <c r="F104" s="391"/>
      <c r="G104" s="391"/>
      <c r="H104" s="391"/>
      <c r="I104" s="391"/>
      <c r="J104" s="286"/>
      <c r="K104" s="286"/>
      <c r="L104" s="286"/>
      <c r="M104" s="286"/>
    </row>
    <row r="105" spans="1:17" s="677" customFormat="1" ht="13">
      <c r="A105" s="653"/>
      <c r="B105" s="653"/>
      <c r="C105" s="1293"/>
      <c r="D105" s="391"/>
      <c r="E105" s="391"/>
      <c r="F105" s="391"/>
      <c r="G105" s="391"/>
      <c r="H105" s="391"/>
      <c r="I105" s="391"/>
      <c r="J105" s="286"/>
      <c r="K105" s="286"/>
      <c r="L105" s="286"/>
      <c r="M105" s="286"/>
    </row>
    <row r="106" spans="1:17" s="286" customFormat="1" ht="13">
      <c r="A106" s="1551" t="s">
        <v>706</v>
      </c>
      <c r="B106" s="1552"/>
      <c r="C106" s="1552"/>
      <c r="D106" s="1552"/>
      <c r="E106" s="1552"/>
      <c r="F106" s="1552"/>
      <c r="G106" s="1552"/>
      <c r="H106" s="1552"/>
      <c r="I106" s="1552"/>
      <c r="J106" s="1552"/>
      <c r="K106" s="1552"/>
      <c r="L106" s="1552"/>
      <c r="M106" s="1552"/>
      <c r="N106" s="1552"/>
      <c r="O106" s="1552"/>
      <c r="P106" s="1270"/>
      <c r="Q106" s="1270"/>
    </row>
    <row r="107" spans="1:17" s="168" customFormat="1" ht="13">
      <c r="A107" s="168" t="s">
        <v>1761</v>
      </c>
    </row>
    <row r="108" spans="1:17" s="168" customFormat="1" ht="13"/>
    <row r="109" spans="1:17" s="168" customFormat="1" ht="13">
      <c r="A109" s="168" t="s">
        <v>2401</v>
      </c>
    </row>
    <row r="110" spans="1:17" s="168" customFormat="1" ht="13"/>
    <row r="111" spans="1:17" s="168" customFormat="1" ht="13">
      <c r="A111" s="168" t="s">
        <v>2432</v>
      </c>
    </row>
    <row r="112" spans="1:17" s="168" customFormat="1" ht="13">
      <c r="A112" s="168" t="s">
        <v>2434</v>
      </c>
    </row>
    <row r="113" spans="1:17" s="168" customFormat="1" ht="13"/>
    <row r="114" spans="1:17" s="168" customFormat="1" ht="13">
      <c r="A114" s="168" t="s">
        <v>2433</v>
      </c>
    </row>
    <row r="115" spans="1:17" s="168" customFormat="1" ht="13">
      <c r="A115" s="168" t="s">
        <v>2708</v>
      </c>
    </row>
    <row r="116" spans="1:17" s="168" customFormat="1" ht="13">
      <c r="A116" s="168" t="s">
        <v>2435</v>
      </c>
    </row>
    <row r="117" spans="1:17" s="168" customFormat="1" ht="13"/>
    <row r="118" spans="1:17" s="168" customFormat="1" ht="13">
      <c r="A118" s="168" t="s">
        <v>2436</v>
      </c>
    </row>
    <row r="119" spans="1:17" s="168" customFormat="1" ht="13">
      <c r="A119" s="168" t="s">
        <v>2437</v>
      </c>
    </row>
    <row r="120" spans="1:17" s="168" customFormat="1" ht="13"/>
    <row r="121" spans="1:17" s="168" customFormat="1" ht="13">
      <c r="A121" s="241" t="s">
        <v>1779</v>
      </c>
      <c r="B121" s="241"/>
      <c r="C121" s="1293"/>
      <c r="D121" s="183"/>
      <c r="E121" s="391"/>
      <c r="F121" s="391"/>
      <c r="G121" s="391"/>
      <c r="H121" s="391"/>
      <c r="I121" s="391"/>
    </row>
    <row r="122" spans="1:17" s="168" customFormat="1" ht="13">
      <c r="A122" s="241"/>
      <c r="B122" s="241"/>
      <c r="C122" s="1293"/>
      <c r="D122" s="183"/>
      <c r="E122" s="391"/>
      <c r="F122" s="391"/>
      <c r="G122" s="391"/>
      <c r="H122" s="391"/>
      <c r="I122" s="391"/>
    </row>
    <row r="123" spans="1:17" s="168" customFormat="1" ht="13">
      <c r="A123" s="241" t="s">
        <v>586</v>
      </c>
      <c r="B123" s="241"/>
      <c r="C123" s="1293"/>
      <c r="D123" s="183"/>
      <c r="E123" s="391"/>
      <c r="F123" s="391"/>
      <c r="G123" s="391"/>
      <c r="H123" s="391"/>
      <c r="I123" s="391"/>
    </row>
    <row r="124" spans="1:17" s="168" customFormat="1" ht="13">
      <c r="A124" s="241"/>
      <c r="B124" s="241"/>
      <c r="C124" s="1293"/>
      <c r="D124" s="183"/>
      <c r="E124" s="391"/>
      <c r="F124" s="391"/>
      <c r="G124" s="391"/>
      <c r="H124" s="391"/>
      <c r="I124" s="391"/>
    </row>
    <row r="125" spans="1:17" s="9" customFormat="1" ht="13">
      <c r="A125" s="1545" t="s">
        <v>1780</v>
      </c>
      <c r="B125" s="1545"/>
      <c r="C125" s="1545"/>
      <c r="D125" s="1545"/>
      <c r="E125" s="1545"/>
      <c r="F125" s="1545"/>
      <c r="G125" s="1545"/>
      <c r="H125" s="1545"/>
      <c r="I125" s="1545"/>
      <c r="J125" s="1545"/>
      <c r="K125" s="1545"/>
      <c r="L125" s="1545"/>
      <c r="M125" s="1545"/>
      <c r="N125" s="1545"/>
      <c r="O125" s="1545"/>
      <c r="P125" s="1267"/>
      <c r="Q125" s="1267"/>
    </row>
    <row r="126" spans="1:17" s="16" customFormat="1" ht="13.5" customHeight="1">
      <c r="A126" s="1545" t="s">
        <v>515</v>
      </c>
      <c r="B126" s="1545"/>
      <c r="C126" s="1545"/>
      <c r="D126" s="1545"/>
      <c r="E126" s="1545"/>
      <c r="F126" s="1545"/>
      <c r="G126" s="1545"/>
      <c r="H126" s="1545"/>
      <c r="I126" s="1545"/>
      <c r="J126" s="1545"/>
      <c r="K126" s="1545"/>
      <c r="L126" s="1545"/>
      <c r="M126" s="1545"/>
      <c r="N126" s="1545"/>
      <c r="O126" s="1545"/>
      <c r="P126" s="1267"/>
      <c r="Q126" s="1267"/>
    </row>
    <row r="127" spans="1:17" s="16" customFormat="1" ht="13.5" customHeight="1">
      <c r="A127" s="441"/>
      <c r="B127" s="441"/>
      <c r="C127" s="1267"/>
      <c r="D127" s="441"/>
      <c r="E127" s="441"/>
      <c r="F127" s="441"/>
      <c r="G127" s="441"/>
      <c r="H127" s="441"/>
      <c r="I127" s="1267"/>
      <c r="J127" s="441"/>
      <c r="K127" s="441"/>
      <c r="L127" s="441"/>
      <c r="M127" s="441"/>
      <c r="N127" s="441"/>
      <c r="O127" s="441"/>
      <c r="P127" s="1267"/>
      <c r="Q127" s="1267"/>
    </row>
    <row r="128" spans="1:17" s="168" customFormat="1" ht="13">
      <c r="A128" s="241" t="s">
        <v>580</v>
      </c>
      <c r="B128" s="241"/>
      <c r="C128" s="1293"/>
      <c r="D128" s="183"/>
      <c r="E128" s="391"/>
      <c r="F128" s="391"/>
      <c r="G128" s="391"/>
      <c r="H128" s="391"/>
      <c r="I128" s="391"/>
    </row>
    <row r="129" spans="1:22" s="286" customFormat="1" ht="13">
      <c r="A129" s="287"/>
      <c r="B129" s="287"/>
      <c r="C129" s="287"/>
      <c r="D129" s="391"/>
      <c r="E129" s="391"/>
      <c r="F129" s="391"/>
      <c r="G129" s="391"/>
      <c r="H129" s="391"/>
      <c r="I129" s="391"/>
    </row>
    <row r="130" spans="1:22" ht="15.5">
      <c r="A130" s="695" t="s">
        <v>2625</v>
      </c>
      <c r="B130" s="369"/>
      <c r="C130" s="369"/>
      <c r="D130" s="369"/>
      <c r="E130" s="369"/>
      <c r="F130" s="369"/>
      <c r="G130" s="369"/>
      <c r="H130" s="369"/>
      <c r="I130" s="369"/>
      <c r="J130" s="369"/>
      <c r="K130" s="369"/>
      <c r="L130" s="369"/>
      <c r="M130" s="369"/>
      <c r="N130" s="369"/>
      <c r="O130" s="369"/>
      <c r="P130" s="369"/>
      <c r="Q130" s="369"/>
      <c r="R130" s="369"/>
      <c r="S130" s="369"/>
      <c r="T130" s="369"/>
      <c r="U130" s="369"/>
      <c r="V130" s="369"/>
    </row>
    <row r="131" spans="1:22" ht="15.5">
      <c r="A131" s="695" t="s">
        <v>1756</v>
      </c>
      <c r="B131" s="369"/>
      <c r="C131" s="369"/>
      <c r="D131" s="369"/>
      <c r="E131" s="369"/>
      <c r="F131" s="369"/>
      <c r="G131" s="369"/>
      <c r="H131" s="369"/>
      <c r="I131" s="369"/>
      <c r="J131" s="369"/>
      <c r="K131" s="369"/>
      <c r="L131" s="369"/>
      <c r="M131" s="369"/>
      <c r="N131" s="369"/>
      <c r="O131" s="369"/>
      <c r="P131" s="369"/>
      <c r="Q131" s="369"/>
      <c r="R131" s="369"/>
      <c r="S131" s="369"/>
      <c r="T131" s="369"/>
      <c r="U131" s="369"/>
      <c r="V131" s="369"/>
    </row>
    <row r="132" spans="1:22" ht="15.5">
      <c r="A132" s="695" t="s">
        <v>1757</v>
      </c>
      <c r="B132" s="369"/>
      <c r="C132" s="369"/>
      <c r="D132" s="369"/>
      <c r="E132" s="369"/>
      <c r="F132" s="369"/>
      <c r="G132" s="369"/>
      <c r="H132" s="369"/>
      <c r="I132" s="369"/>
      <c r="J132" s="369"/>
      <c r="K132" s="369"/>
      <c r="L132" s="369"/>
      <c r="M132" s="369"/>
      <c r="N132" s="369"/>
      <c r="O132" s="369"/>
      <c r="P132" s="369"/>
      <c r="Q132" s="369"/>
      <c r="R132" s="369"/>
      <c r="S132" s="369"/>
      <c r="T132" s="369"/>
      <c r="U132" s="369"/>
      <c r="V132" s="369"/>
    </row>
    <row r="133" spans="1:22" ht="15.5">
      <c r="A133" s="315" t="s">
        <v>1758</v>
      </c>
      <c r="B133" s="369"/>
      <c r="C133" s="369"/>
      <c r="D133" s="369"/>
      <c r="E133" s="369"/>
      <c r="F133" s="369"/>
      <c r="G133" s="369"/>
      <c r="H133" s="369"/>
      <c r="I133" s="369"/>
      <c r="J133" s="369"/>
      <c r="K133" s="369"/>
      <c r="L133" s="369"/>
      <c r="M133" s="369"/>
      <c r="N133" s="369"/>
      <c r="O133" s="369"/>
      <c r="P133" s="369"/>
      <c r="Q133" s="369"/>
      <c r="R133" s="369"/>
      <c r="S133" s="369"/>
      <c r="T133" s="369"/>
      <c r="U133" s="369"/>
      <c r="V133" s="369"/>
    </row>
    <row r="134" spans="1:22" ht="13">
      <c r="A134" s="315" t="s">
        <v>1538</v>
      </c>
      <c r="B134" s="369"/>
      <c r="C134" s="369"/>
      <c r="D134" s="369"/>
      <c r="E134" s="369"/>
      <c r="F134" s="369"/>
      <c r="G134" s="369"/>
      <c r="H134" s="369"/>
      <c r="I134" s="369"/>
      <c r="J134" s="369"/>
      <c r="K134" s="369"/>
      <c r="L134" s="369"/>
      <c r="M134" s="369"/>
      <c r="N134" s="369"/>
      <c r="O134" s="369"/>
      <c r="P134" s="369"/>
      <c r="Q134" s="369"/>
      <c r="R134" s="369"/>
      <c r="S134" s="369"/>
      <c r="T134" s="369"/>
      <c r="U134" s="369"/>
      <c r="V134" s="369"/>
    </row>
    <row r="135" spans="1:22" ht="15.5">
      <c r="A135" s="369" t="s">
        <v>1759</v>
      </c>
      <c r="B135" s="369"/>
      <c r="C135" s="369"/>
      <c r="D135" s="369"/>
      <c r="E135" s="369"/>
      <c r="F135" s="369"/>
      <c r="G135" s="369"/>
      <c r="H135" s="369"/>
      <c r="I135" s="369"/>
      <c r="J135" s="369"/>
      <c r="K135" s="369"/>
      <c r="L135" s="369"/>
      <c r="M135" s="369"/>
      <c r="N135" s="369"/>
      <c r="O135" s="369"/>
      <c r="P135" s="369"/>
      <c r="Q135" s="369"/>
      <c r="R135" s="369"/>
      <c r="S135" s="369"/>
      <c r="T135" s="369"/>
      <c r="U135" s="369"/>
      <c r="V135" s="369"/>
    </row>
    <row r="136" spans="1:22" s="168" customFormat="1" ht="13"/>
    <row r="137" spans="1:22" s="168" customFormat="1" ht="13"/>
    <row r="138" spans="1:22" s="168" customFormat="1" ht="62.25" customHeight="1">
      <c r="A138" s="392"/>
      <c r="B138" s="392"/>
      <c r="C138" s="392"/>
      <c r="D138" s="392"/>
      <c r="E138" s="392"/>
      <c r="F138" s="392"/>
      <c r="G138" s="392"/>
      <c r="H138" s="392"/>
      <c r="I138" s="392"/>
    </row>
    <row r="139" spans="1:22" s="168" customFormat="1" ht="24.75" customHeight="1">
      <c r="A139" s="392"/>
      <c r="B139" s="392"/>
      <c r="C139" s="392"/>
      <c r="D139" s="392"/>
      <c r="E139" s="392"/>
      <c r="F139" s="392"/>
      <c r="G139" s="392"/>
      <c r="H139" s="392"/>
      <c r="I139" s="392"/>
    </row>
    <row r="140" spans="1:22" s="168" customFormat="1" ht="15" customHeight="1">
      <c r="A140" s="392"/>
      <c r="B140" s="392"/>
      <c r="C140" s="392"/>
      <c r="D140" s="392"/>
      <c r="E140" s="392"/>
      <c r="F140" s="392"/>
      <c r="G140" s="392"/>
      <c r="H140" s="392"/>
      <c r="I140" s="392"/>
    </row>
    <row r="141" spans="1:22" s="168" customFormat="1" ht="15" customHeight="1">
      <c r="A141" s="392"/>
      <c r="B141" s="392"/>
      <c r="C141" s="392"/>
      <c r="D141" s="392"/>
      <c r="E141" s="392"/>
      <c r="F141" s="392"/>
      <c r="G141" s="392"/>
      <c r="H141" s="392"/>
      <c r="I141" s="392"/>
    </row>
    <row r="142" spans="1:22" s="168" customFormat="1" ht="13"/>
    <row r="143" spans="1:22" s="168" customFormat="1" ht="13"/>
    <row r="144" spans="1:22" s="168" customFormat="1" ht="13"/>
    <row r="145" s="9" customFormat="1" ht="11.5"/>
    <row r="146" s="9" customFormat="1" ht="11.5"/>
    <row r="147" s="9" customFormat="1" ht="11.5"/>
    <row r="148" s="9" customFormat="1" ht="11.5"/>
    <row r="149" s="9" customFormat="1" ht="11.5"/>
    <row r="150" s="9" customFormat="1" ht="11.5"/>
    <row r="151" s="9" customFormat="1" ht="11.5"/>
    <row r="152" s="9" customFormat="1" ht="11.5"/>
    <row r="153" s="9" customFormat="1" ht="11.5"/>
    <row r="154" s="9" customFormat="1" ht="11.5"/>
  </sheetData>
  <autoFilter ref="A4:A85" xr:uid="{1B75FC4D-AED2-4E19-B73E-DD59BC0C555D}"/>
  <mergeCells count="19">
    <mergeCell ref="A1:R1"/>
    <mergeCell ref="P3:P4"/>
    <mergeCell ref="Q3:Q4"/>
    <mergeCell ref="A125:O125"/>
    <mergeCell ref="A10:A11"/>
    <mergeCell ref="H3:M3"/>
    <mergeCell ref="B3:G3"/>
    <mergeCell ref="N3:N4"/>
    <mergeCell ref="O3:O4"/>
    <mergeCell ref="A126:O126"/>
    <mergeCell ref="L58:L61"/>
    <mergeCell ref="M58:M61"/>
    <mergeCell ref="N58:N61"/>
    <mergeCell ref="A90:O90"/>
    <mergeCell ref="H58:H61"/>
    <mergeCell ref="J58:J61"/>
    <mergeCell ref="K58:K61"/>
    <mergeCell ref="O58:O61"/>
    <mergeCell ref="A106:O106"/>
  </mergeCells>
  <phoneticPr fontId="0" type="noConversion"/>
  <dataValidations count="4">
    <dataValidation type="list" allowBlank="1" showInputMessage="1" showErrorMessage="1" sqref="N26:O26 N12:O12 N14:O21 N28:O29 N62:O65 N77 N36:O44 N81:O86 P86:Q86 N5:O9 N76:O76 N54:O58" xr:uid="{00000000-0002-0000-0400-000000000000}">
      <formula1>"Y, N, See Note"</formula1>
    </dataValidation>
    <dataValidation type="list" allowBlank="1" showInputMessage="1" showErrorMessage="1" sqref="N52:O52 N45:O45 N27:O27 N22:O25 N13:O13 N30:O30 N75:O75 N10:O11 N78:O80" xr:uid="{00000000-0002-0000-0400-000001000000}">
      <formula1>"Y, N, See Note "</formula1>
    </dataValidation>
    <dataValidation type="list" allowBlank="1" showInputMessage="1" showErrorMessage="1" sqref="C5:C85 I5:I85" xr:uid="{EB2F2EDB-ECCD-47FF-9852-C6369D4E1604}">
      <formula1>"Grade/Range,Step,Broadband,Market-Based,Job/Range,Other (See Note)"</formula1>
    </dataValidation>
    <dataValidation type="list" allowBlank="1" showInputMessage="1" showErrorMessage="1" sqref="P5:P85" xr:uid="{6D5BA32E-3CC2-42AD-A5A6-66D844F43C5A}">
      <formula1>"Point Factor,Market Data,Internal Equity,Union Negotiation,Vendor Managed,Other (See Note)"</formula1>
    </dataValidation>
  </dataValidations>
  <hyperlinks>
    <hyperlink ref="A92" r:id="rId1" display="https://dhr.delaware.gov/personnel/class/pg/375.shtml" xr:uid="{00000000-0004-0000-0400-000002000000}"/>
    <hyperlink ref="A93" r:id="rId2" xr:uid="{00000000-0004-0000-0400-000003000000}"/>
    <hyperlink ref="A94" r:id="rId3" xr:uid="{00000000-0004-0000-0400-000004000000}"/>
    <hyperlink ref="B13" r:id="rId4" xr:uid="{00000000-0004-0000-0400-000005000000}"/>
    <hyperlink ref="A2:O2" location="Instructions!A1" display="Return to Instructions" xr:uid="{ACBF0D31-D417-4DAD-B598-35E5967CC26F}"/>
    <hyperlink ref="A2" location="Instructions!A15" display="Return to Instructions" xr:uid="{ABED9874-4C46-4A0D-96E6-5B826129D658}"/>
  </hyperlinks>
  <printOptions horizontalCentered="1"/>
  <pageMargins left="0.25" right="0.25" top="0.75" bottom="0.75" header="0.3" footer="0.3"/>
  <pageSetup paperSize="5" scale="65" fitToHeight="0" pageOrder="overThenDown" orientation="landscape" r:id="rId5"/>
  <headerFooter alignWithMargins="0">
    <oddFooter>&amp;L&amp;"Arial,Regular"NCASG Pay Practices Survey&amp;C&amp;"Arial,Regular"&amp;P of &amp;N&amp;R&amp;"Arial,Regular"Table 2 - Compensation Structures</oddFooter>
  </headerFooter>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K78"/>
  <sheetViews>
    <sheetView workbookViewId="0">
      <selection activeCell="A2" sqref="A2:K2"/>
    </sheetView>
  </sheetViews>
  <sheetFormatPr defaultRowHeight="12.5"/>
  <cols>
    <col min="2" max="2" width="13.25" customWidth="1"/>
    <col min="3" max="3" width="10.08203125" customWidth="1"/>
    <col min="7" max="7" width="13.5" customWidth="1"/>
    <col min="9" max="9" width="14.08203125" customWidth="1"/>
  </cols>
  <sheetData>
    <row r="1" spans="1:11" ht="33" customHeight="1">
      <c r="A1" s="1568" t="s">
        <v>2728</v>
      </c>
      <c r="B1" s="1569"/>
      <c r="C1" s="1569"/>
      <c r="D1" s="1569"/>
      <c r="E1" s="1569"/>
      <c r="F1" s="1569"/>
      <c r="G1" s="1569"/>
      <c r="H1" s="1569"/>
      <c r="I1" s="1569"/>
      <c r="J1" s="1569"/>
      <c r="K1" s="1569"/>
    </row>
    <row r="2" spans="1:11" s="112" customFormat="1" ht="21.75" customHeight="1">
      <c r="A2" s="1540" t="s">
        <v>1739</v>
      </c>
      <c r="B2" s="1541"/>
      <c r="C2" s="1541"/>
      <c r="D2" s="1541"/>
      <c r="E2" s="1541"/>
      <c r="F2" s="1541"/>
      <c r="G2" s="1541"/>
      <c r="H2" s="1541"/>
      <c r="I2" s="1541"/>
      <c r="J2" s="1541"/>
      <c r="K2" s="1541"/>
    </row>
    <row r="3" spans="1:11" ht="30.75" customHeight="1">
      <c r="A3" s="1570" t="s">
        <v>82</v>
      </c>
      <c r="B3" s="1572" t="s">
        <v>35</v>
      </c>
      <c r="C3" s="1573"/>
      <c r="D3" s="1573"/>
      <c r="E3" s="1573"/>
      <c r="F3" s="1573"/>
      <c r="G3" s="1574" t="s">
        <v>104</v>
      </c>
      <c r="H3" s="1575"/>
      <c r="I3" s="1575"/>
      <c r="J3" s="1575"/>
      <c r="K3" s="1576"/>
    </row>
    <row r="4" spans="1:11" ht="65">
      <c r="A4" s="1571"/>
      <c r="B4" s="115" t="s">
        <v>179</v>
      </c>
      <c r="C4" s="115" t="s">
        <v>92</v>
      </c>
      <c r="D4" s="523" t="s">
        <v>93</v>
      </c>
      <c r="E4" s="523" t="s">
        <v>96</v>
      </c>
      <c r="F4" s="523" t="s">
        <v>91</v>
      </c>
      <c r="G4" s="524" t="s">
        <v>179</v>
      </c>
      <c r="H4" s="525" t="s">
        <v>92</v>
      </c>
      <c r="I4" s="116" t="s">
        <v>93</v>
      </c>
      <c r="J4" s="116" t="s">
        <v>96</v>
      </c>
      <c r="K4" s="116" t="s">
        <v>91</v>
      </c>
    </row>
    <row r="5" spans="1:11" ht="13" customHeight="1">
      <c r="A5" s="1565" t="s">
        <v>1762</v>
      </c>
      <c r="B5" s="429" t="s">
        <v>744</v>
      </c>
      <c r="C5" s="746">
        <v>25705</v>
      </c>
      <c r="D5" s="746">
        <v>143224</v>
      </c>
      <c r="E5" s="747">
        <v>26</v>
      </c>
      <c r="F5" s="748">
        <v>965</v>
      </c>
      <c r="G5" s="749" t="s">
        <v>745</v>
      </c>
      <c r="H5" s="746">
        <v>31913</v>
      </c>
      <c r="I5" s="746">
        <v>136552</v>
      </c>
      <c r="J5" s="222"/>
      <c r="K5" s="222"/>
    </row>
    <row r="6" spans="1:11" ht="13">
      <c r="A6" s="1566"/>
      <c r="B6" s="429" t="s">
        <v>746</v>
      </c>
      <c r="C6" s="746">
        <v>25705</v>
      </c>
      <c r="D6" s="746">
        <v>152739</v>
      </c>
      <c r="E6" s="747">
        <v>26</v>
      </c>
      <c r="F6" s="748">
        <v>48</v>
      </c>
      <c r="G6" s="749" t="s">
        <v>747</v>
      </c>
      <c r="H6" s="285">
        <v>36782.400000000001</v>
      </c>
      <c r="I6" s="285">
        <v>108547.2</v>
      </c>
      <c r="J6" s="222">
        <v>6</v>
      </c>
      <c r="K6" s="222">
        <v>6</v>
      </c>
    </row>
    <row r="7" spans="1:11" ht="13">
      <c r="A7" s="1566"/>
      <c r="B7" s="429" t="s">
        <v>748</v>
      </c>
      <c r="C7" s="746">
        <v>25991</v>
      </c>
      <c r="D7" s="746">
        <v>71660</v>
      </c>
      <c r="E7" s="747">
        <v>7</v>
      </c>
      <c r="F7" s="748">
        <v>18</v>
      </c>
      <c r="G7" s="749" t="s">
        <v>749</v>
      </c>
      <c r="H7" s="285">
        <v>56041</v>
      </c>
      <c r="I7" s="285">
        <v>184233</v>
      </c>
      <c r="J7" s="222"/>
      <c r="K7" s="222">
        <v>17</v>
      </c>
    </row>
    <row r="8" spans="1:11" ht="13">
      <c r="A8" s="1566"/>
      <c r="B8" s="429" t="s">
        <v>750</v>
      </c>
      <c r="C8" s="746">
        <v>32840</v>
      </c>
      <c r="D8" s="746">
        <v>53220</v>
      </c>
      <c r="E8" s="747">
        <v>3</v>
      </c>
      <c r="F8" s="748">
        <v>3</v>
      </c>
      <c r="G8" s="749" t="s">
        <v>751</v>
      </c>
      <c r="H8" s="746">
        <v>41192</v>
      </c>
      <c r="I8" s="746">
        <v>60479</v>
      </c>
      <c r="J8" s="222">
        <v>3</v>
      </c>
      <c r="K8" s="222"/>
    </row>
    <row r="9" spans="1:11" ht="13">
      <c r="A9" s="1566"/>
      <c r="B9" s="750" t="s">
        <v>752</v>
      </c>
      <c r="C9" s="746">
        <v>36801</v>
      </c>
      <c r="D9" s="746">
        <v>71484</v>
      </c>
      <c r="E9" s="747">
        <v>5</v>
      </c>
      <c r="F9" s="748">
        <v>6</v>
      </c>
      <c r="G9" s="749" t="s">
        <v>753</v>
      </c>
      <c r="H9" s="746">
        <v>25982</v>
      </c>
      <c r="I9" s="746">
        <v>79924</v>
      </c>
      <c r="J9" s="222">
        <v>17</v>
      </c>
      <c r="K9" s="222"/>
    </row>
    <row r="10" spans="1:11" ht="13">
      <c r="A10" s="1566"/>
      <c r="B10" s="750" t="s">
        <v>754</v>
      </c>
      <c r="C10" s="746">
        <v>43659</v>
      </c>
      <c r="D10" s="746">
        <v>96164</v>
      </c>
      <c r="E10" s="747">
        <v>5</v>
      </c>
      <c r="F10" s="748">
        <v>7</v>
      </c>
      <c r="G10" s="749"/>
      <c r="H10" s="526"/>
      <c r="I10" s="526"/>
      <c r="J10" s="526"/>
      <c r="K10" s="526"/>
    </row>
    <row r="11" spans="1:11" ht="13">
      <c r="A11" s="1566"/>
      <c r="B11" s="750" t="s">
        <v>755</v>
      </c>
      <c r="C11" s="746">
        <v>30168</v>
      </c>
      <c r="D11" s="746">
        <v>58639</v>
      </c>
      <c r="E11" s="747">
        <v>3</v>
      </c>
      <c r="F11" s="748">
        <v>3</v>
      </c>
      <c r="G11" s="749"/>
      <c r="H11" s="526"/>
      <c r="I11" s="526"/>
      <c r="J11" s="526"/>
      <c r="K11" s="526"/>
    </row>
    <row r="12" spans="1:11" ht="13">
      <c r="A12" s="1566"/>
      <c r="B12" s="750" t="s">
        <v>756</v>
      </c>
      <c r="C12" s="746">
        <v>36820.14</v>
      </c>
      <c r="D12" s="746">
        <v>77050</v>
      </c>
      <c r="E12" s="747">
        <v>6</v>
      </c>
      <c r="F12" s="748">
        <v>15</v>
      </c>
      <c r="G12" s="749"/>
      <c r="H12" s="526"/>
      <c r="I12" s="526"/>
      <c r="J12" s="526"/>
      <c r="K12" s="526"/>
    </row>
    <row r="13" spans="1:11" ht="13">
      <c r="A13" s="1566"/>
      <c r="B13" s="750" t="s">
        <v>757</v>
      </c>
      <c r="C13" s="746">
        <v>40248</v>
      </c>
      <c r="D13" s="527">
        <v>57757</v>
      </c>
      <c r="E13" s="237">
        <v>4</v>
      </c>
      <c r="F13" s="528">
        <v>5</v>
      </c>
      <c r="G13" s="749"/>
      <c r="H13" s="526"/>
      <c r="I13" s="526"/>
      <c r="J13" s="526"/>
      <c r="K13" s="526"/>
    </row>
    <row r="14" spans="1:11" ht="13">
      <c r="A14" s="1566"/>
      <c r="B14" s="750" t="s">
        <v>758</v>
      </c>
      <c r="C14" s="746">
        <v>51155.53</v>
      </c>
      <c r="D14" s="236">
        <v>65909</v>
      </c>
      <c r="E14" s="237">
        <v>1</v>
      </c>
      <c r="F14" s="528">
        <v>1</v>
      </c>
      <c r="G14" s="751"/>
      <c r="H14" s="752"/>
      <c r="I14" s="752"/>
      <c r="J14" s="526"/>
      <c r="K14" s="526"/>
    </row>
    <row r="15" spans="1:11" ht="13">
      <c r="A15" s="1566"/>
      <c r="B15" s="750" t="s">
        <v>759</v>
      </c>
      <c r="C15" s="746">
        <v>39880</v>
      </c>
      <c r="D15" s="236">
        <v>74791</v>
      </c>
      <c r="E15" s="237">
        <v>6</v>
      </c>
      <c r="F15" s="528">
        <v>25</v>
      </c>
      <c r="G15" s="749"/>
      <c r="H15" s="526"/>
      <c r="I15" s="526"/>
      <c r="J15" s="526"/>
      <c r="K15" s="526"/>
    </row>
    <row r="16" spans="1:11" ht="13">
      <c r="A16" s="1566"/>
      <c r="B16" s="750" t="s">
        <v>760</v>
      </c>
      <c r="C16" s="285">
        <v>48915.67</v>
      </c>
      <c r="D16" s="285">
        <v>66589.5</v>
      </c>
      <c r="E16" s="747">
        <v>3</v>
      </c>
      <c r="F16" s="748">
        <v>3</v>
      </c>
      <c r="G16" s="749"/>
      <c r="H16" s="526"/>
      <c r="I16" s="526"/>
      <c r="J16" s="526"/>
      <c r="K16" s="526"/>
    </row>
    <row r="17" spans="1:11" ht="13">
      <c r="A17" s="1566"/>
      <c r="B17" s="750" t="s">
        <v>761</v>
      </c>
      <c r="C17" s="285">
        <v>60685.5</v>
      </c>
      <c r="D17" s="285">
        <v>65354.42</v>
      </c>
      <c r="E17" s="747">
        <v>1</v>
      </c>
      <c r="F17" s="748">
        <v>2</v>
      </c>
      <c r="G17" s="749"/>
      <c r="H17" s="268"/>
      <c r="I17" s="268"/>
      <c r="J17" s="268"/>
      <c r="K17" s="268"/>
    </row>
    <row r="18" spans="1:11" ht="13">
      <c r="A18" s="1566"/>
      <c r="B18" s="750" t="s">
        <v>762</v>
      </c>
      <c r="C18" s="285">
        <v>59108.22</v>
      </c>
      <c r="D18" s="285">
        <v>86634.14</v>
      </c>
      <c r="E18" s="747">
        <v>5</v>
      </c>
      <c r="F18" s="748">
        <v>11</v>
      </c>
      <c r="G18" s="749"/>
      <c r="H18" s="526"/>
      <c r="I18" s="526"/>
      <c r="J18" s="526"/>
      <c r="K18" s="526"/>
    </row>
    <row r="19" spans="1:11" ht="13">
      <c r="A19" s="1566"/>
      <c r="B19" s="750" t="s">
        <v>763</v>
      </c>
      <c r="C19" s="746">
        <v>27825</v>
      </c>
      <c r="D19" s="236">
        <v>67133</v>
      </c>
      <c r="E19" s="747">
        <v>11</v>
      </c>
      <c r="F19" s="748">
        <v>27</v>
      </c>
      <c r="G19" s="749"/>
      <c r="H19" s="526"/>
      <c r="I19" s="526"/>
      <c r="J19" s="526"/>
      <c r="K19" s="526"/>
    </row>
    <row r="20" spans="1:11" ht="13">
      <c r="A20" s="1566"/>
      <c r="B20" s="750" t="s">
        <v>764</v>
      </c>
      <c r="C20" s="746">
        <v>41832</v>
      </c>
      <c r="D20" s="236">
        <v>54628</v>
      </c>
      <c r="E20" s="747">
        <v>1</v>
      </c>
      <c r="F20" s="748">
        <v>1</v>
      </c>
      <c r="G20" s="749"/>
      <c r="H20" s="526"/>
      <c r="I20" s="526"/>
      <c r="J20" s="526"/>
      <c r="K20" s="526"/>
    </row>
    <row r="21" spans="1:11" ht="13">
      <c r="A21" s="1566"/>
      <c r="B21" s="750" t="s">
        <v>765</v>
      </c>
      <c r="C21" s="746" t="s">
        <v>311</v>
      </c>
      <c r="D21" s="236" t="s">
        <v>311</v>
      </c>
      <c r="E21" s="747">
        <v>1</v>
      </c>
      <c r="F21" s="748">
        <v>1</v>
      </c>
      <c r="G21" s="749"/>
      <c r="H21" s="526"/>
      <c r="I21" s="526"/>
      <c r="J21" s="526"/>
      <c r="K21" s="526"/>
    </row>
    <row r="22" spans="1:11" ht="13">
      <c r="A22" s="1566"/>
      <c r="B22" s="750" t="s">
        <v>1815</v>
      </c>
      <c r="C22" s="746">
        <v>26500</v>
      </c>
      <c r="D22" s="236">
        <v>63864</v>
      </c>
      <c r="E22" s="747">
        <v>10</v>
      </c>
      <c r="F22" s="748">
        <v>25</v>
      </c>
      <c r="G22" s="749"/>
      <c r="H22" s="526"/>
      <c r="I22" s="526"/>
      <c r="J22" s="526"/>
      <c r="K22" s="526"/>
    </row>
    <row r="23" spans="1:11" ht="13">
      <c r="A23" s="1566"/>
      <c r="B23" s="750" t="s">
        <v>1816</v>
      </c>
      <c r="C23" s="746">
        <v>35685</v>
      </c>
      <c r="D23" s="236">
        <v>72056</v>
      </c>
      <c r="E23" s="747">
        <v>3</v>
      </c>
      <c r="F23" s="748">
        <v>6</v>
      </c>
      <c r="G23" s="749"/>
      <c r="H23" s="526"/>
      <c r="I23" s="526"/>
      <c r="J23" s="526"/>
      <c r="K23" s="526"/>
    </row>
    <row r="24" spans="1:11" ht="13">
      <c r="A24" s="1566"/>
      <c r="B24" s="750" t="s">
        <v>1817</v>
      </c>
      <c r="C24" s="746">
        <v>26728</v>
      </c>
      <c r="D24" s="236">
        <v>52068</v>
      </c>
      <c r="E24" s="747">
        <v>3</v>
      </c>
      <c r="F24" s="748">
        <v>3</v>
      </c>
      <c r="G24" s="749"/>
      <c r="H24" s="526"/>
      <c r="I24" s="526"/>
      <c r="J24" s="526"/>
      <c r="K24" s="526"/>
    </row>
    <row r="25" spans="1:11" ht="13">
      <c r="A25" s="1566"/>
      <c r="B25" s="750" t="s">
        <v>1818</v>
      </c>
      <c r="C25" s="746">
        <v>26809</v>
      </c>
      <c r="D25" s="236">
        <v>48847</v>
      </c>
      <c r="E25" s="747">
        <v>3</v>
      </c>
      <c r="F25" s="748">
        <v>3</v>
      </c>
      <c r="G25" s="749"/>
      <c r="H25" s="526"/>
      <c r="I25" s="526"/>
      <c r="J25" s="526"/>
      <c r="K25" s="526"/>
    </row>
    <row r="26" spans="1:11" ht="13">
      <c r="A26" s="1566"/>
      <c r="B26" s="750" t="s">
        <v>1819</v>
      </c>
      <c r="C26" s="746">
        <v>32731</v>
      </c>
      <c r="D26" s="236">
        <v>34984</v>
      </c>
      <c r="E26" s="747">
        <v>2</v>
      </c>
      <c r="F26" s="748">
        <v>2</v>
      </c>
      <c r="G26" s="749"/>
      <c r="H26" s="526"/>
      <c r="I26" s="526"/>
      <c r="J26" s="526"/>
      <c r="K26" s="526"/>
    </row>
    <row r="27" spans="1:11" ht="13">
      <c r="A27" s="1566"/>
      <c r="B27" s="750" t="s">
        <v>1820</v>
      </c>
      <c r="C27" s="746">
        <v>26500</v>
      </c>
      <c r="D27" s="236">
        <v>34858</v>
      </c>
      <c r="E27" s="747">
        <v>2</v>
      </c>
      <c r="F27" s="748">
        <v>2</v>
      </c>
      <c r="G27" s="749"/>
      <c r="H27" s="526"/>
      <c r="I27" s="526"/>
      <c r="J27" s="526"/>
      <c r="K27" s="526"/>
    </row>
    <row r="28" spans="1:11" ht="13">
      <c r="A28" s="1566"/>
      <c r="B28" s="750" t="s">
        <v>1821</v>
      </c>
      <c r="C28" s="746">
        <v>26500</v>
      </c>
      <c r="D28" s="236">
        <v>52226</v>
      </c>
      <c r="E28" s="747">
        <v>10</v>
      </c>
      <c r="F28" s="748">
        <v>19</v>
      </c>
      <c r="G28" s="749"/>
      <c r="H28" s="526"/>
      <c r="I28" s="526"/>
      <c r="J28" s="526"/>
      <c r="K28" s="526"/>
    </row>
    <row r="29" spans="1:11" ht="13">
      <c r="A29" s="1566"/>
      <c r="B29" s="750" t="s">
        <v>1822</v>
      </c>
      <c r="C29" s="746">
        <v>26500</v>
      </c>
      <c r="D29" s="236">
        <v>59141</v>
      </c>
      <c r="E29" s="747">
        <v>6</v>
      </c>
      <c r="F29" s="748">
        <v>9</v>
      </c>
      <c r="G29" s="749"/>
      <c r="H29" s="526"/>
      <c r="I29" s="526"/>
      <c r="J29" s="526"/>
      <c r="K29" s="526"/>
    </row>
    <row r="30" spans="1:11" ht="13">
      <c r="A30" s="1566"/>
      <c r="B30" s="750" t="s">
        <v>1823</v>
      </c>
      <c r="C30" s="746">
        <v>26809</v>
      </c>
      <c r="D30" s="236">
        <v>52226</v>
      </c>
      <c r="E30" s="747">
        <v>3</v>
      </c>
      <c r="F30" s="748">
        <v>4</v>
      </c>
      <c r="G30" s="749"/>
      <c r="H30" s="526"/>
      <c r="I30" s="526"/>
      <c r="J30" s="526"/>
      <c r="K30" s="526"/>
    </row>
    <row r="31" spans="1:11" ht="13">
      <c r="A31" s="1566"/>
      <c r="B31" s="750" t="s">
        <v>1824</v>
      </c>
      <c r="C31" s="746">
        <v>26500</v>
      </c>
      <c r="D31" s="236">
        <v>68304</v>
      </c>
      <c r="E31" s="747">
        <v>12</v>
      </c>
      <c r="F31" s="748">
        <v>29</v>
      </c>
      <c r="G31" s="749"/>
      <c r="H31" s="526"/>
      <c r="I31" s="526"/>
      <c r="J31" s="526"/>
      <c r="K31" s="526"/>
    </row>
    <row r="32" spans="1:11" ht="13">
      <c r="A32" s="1566"/>
      <c r="B32" s="750" t="s">
        <v>1825</v>
      </c>
      <c r="C32" s="746">
        <v>26500</v>
      </c>
      <c r="D32" s="236">
        <v>52226</v>
      </c>
      <c r="E32" s="747">
        <v>10</v>
      </c>
      <c r="F32" s="748">
        <v>25</v>
      </c>
      <c r="G32" s="749"/>
      <c r="H32" s="526"/>
      <c r="I32" s="526"/>
      <c r="J32" s="526"/>
      <c r="K32" s="526"/>
    </row>
    <row r="33" spans="1:11" ht="13">
      <c r="A33" s="1566"/>
      <c r="B33" s="750" t="s">
        <v>1826</v>
      </c>
      <c r="C33" s="746">
        <v>39091</v>
      </c>
      <c r="D33" s="236">
        <v>64818</v>
      </c>
      <c r="E33" s="747">
        <v>1</v>
      </c>
      <c r="F33" s="748">
        <v>1</v>
      </c>
      <c r="G33" s="749"/>
      <c r="H33" s="526"/>
      <c r="I33" s="526"/>
      <c r="J33" s="526"/>
      <c r="K33" s="526"/>
    </row>
    <row r="34" spans="1:11" ht="13">
      <c r="A34" s="1566"/>
      <c r="B34" s="750" t="s">
        <v>1827</v>
      </c>
      <c r="C34" s="746">
        <v>26500</v>
      </c>
      <c r="D34" s="236">
        <v>37384</v>
      </c>
      <c r="E34" s="747">
        <v>1</v>
      </c>
      <c r="F34" s="748">
        <v>1</v>
      </c>
      <c r="G34" s="749"/>
      <c r="H34" s="526"/>
      <c r="I34" s="526"/>
      <c r="J34" s="526"/>
      <c r="K34" s="526"/>
    </row>
    <row r="35" spans="1:11" ht="13">
      <c r="A35" s="1566"/>
      <c r="B35" s="750" t="s">
        <v>1828</v>
      </c>
      <c r="C35" s="746">
        <v>26500</v>
      </c>
      <c r="D35" s="236">
        <v>37384</v>
      </c>
      <c r="E35" s="747">
        <v>1</v>
      </c>
      <c r="F35" s="748">
        <v>1</v>
      </c>
      <c r="G35" s="749"/>
      <c r="H35" s="526"/>
      <c r="I35" s="526"/>
      <c r="J35" s="526"/>
      <c r="K35" s="526"/>
    </row>
    <row r="36" spans="1:11" s="9" customFormat="1" ht="13">
      <c r="A36" s="1566"/>
      <c r="B36" s="750" t="s">
        <v>1829</v>
      </c>
      <c r="C36" s="746">
        <v>26500</v>
      </c>
      <c r="D36" s="236">
        <v>52226</v>
      </c>
      <c r="E36" s="747">
        <v>11</v>
      </c>
      <c r="F36" s="748">
        <v>20</v>
      </c>
      <c r="G36" s="749"/>
      <c r="H36" s="526"/>
      <c r="I36" s="526"/>
      <c r="J36" s="526"/>
      <c r="K36" s="526"/>
    </row>
    <row r="37" spans="1:11" ht="13">
      <c r="A37" s="1566"/>
      <c r="B37" s="750" t="s">
        <v>1830</v>
      </c>
      <c r="C37" s="746">
        <v>26500</v>
      </c>
      <c r="D37" s="236">
        <v>64818</v>
      </c>
      <c r="E37" s="747">
        <v>4</v>
      </c>
      <c r="F37" s="748">
        <v>4</v>
      </c>
      <c r="G37" s="749"/>
      <c r="H37" s="526"/>
      <c r="I37" s="526"/>
      <c r="J37" s="526"/>
      <c r="K37" s="526"/>
    </row>
    <row r="38" spans="1:11" ht="13">
      <c r="A38" s="1566"/>
      <c r="B38" s="750" t="s">
        <v>1831</v>
      </c>
      <c r="C38" s="746">
        <v>26500</v>
      </c>
      <c r="D38" s="236">
        <v>48847</v>
      </c>
      <c r="E38" s="747">
        <v>4</v>
      </c>
      <c r="F38" s="748">
        <v>6</v>
      </c>
      <c r="G38" s="749"/>
      <c r="H38" s="526"/>
      <c r="I38" s="526"/>
      <c r="J38" s="526"/>
      <c r="K38" s="526"/>
    </row>
    <row r="39" spans="1:11" ht="13">
      <c r="A39" s="1566"/>
      <c r="B39" s="750" t="s">
        <v>1832</v>
      </c>
      <c r="C39" s="746">
        <v>26500</v>
      </c>
      <c r="D39" s="236">
        <v>52226</v>
      </c>
      <c r="E39" s="747">
        <v>8</v>
      </c>
      <c r="F39" s="748">
        <v>10</v>
      </c>
      <c r="G39" s="749"/>
      <c r="H39" s="526"/>
      <c r="I39" s="526"/>
      <c r="J39" s="526"/>
      <c r="K39" s="526"/>
    </row>
    <row r="40" spans="1:11" ht="13">
      <c r="A40" s="1566"/>
      <c r="B40" s="750" t="s">
        <v>1833</v>
      </c>
      <c r="C40" s="746">
        <v>35685</v>
      </c>
      <c r="D40" s="236">
        <v>59141</v>
      </c>
      <c r="E40" s="747">
        <v>1</v>
      </c>
      <c r="F40" s="748">
        <v>1</v>
      </c>
      <c r="G40" s="749"/>
      <c r="H40" s="526"/>
      <c r="I40" s="526"/>
      <c r="J40" s="526"/>
      <c r="K40" s="526"/>
    </row>
    <row r="41" spans="1:11" ht="13">
      <c r="A41" s="1566"/>
      <c r="B41" s="750" t="s">
        <v>1834</v>
      </c>
      <c r="C41" s="746">
        <v>26500</v>
      </c>
      <c r="D41" s="236">
        <v>59726</v>
      </c>
      <c r="E41" s="747">
        <v>7</v>
      </c>
      <c r="F41" s="748">
        <v>10</v>
      </c>
      <c r="G41" s="749"/>
      <c r="H41" s="526"/>
      <c r="I41" s="526"/>
      <c r="J41" s="526"/>
      <c r="K41" s="526"/>
    </row>
    <row r="42" spans="1:11" ht="13">
      <c r="A42" s="1566"/>
      <c r="B42" s="750" t="s">
        <v>1835</v>
      </c>
      <c r="C42" s="746">
        <v>26500</v>
      </c>
      <c r="D42" s="236">
        <v>78133</v>
      </c>
      <c r="E42" s="747">
        <v>10</v>
      </c>
      <c r="F42" s="748">
        <v>17</v>
      </c>
      <c r="G42" s="749"/>
      <c r="H42" s="526"/>
      <c r="I42" s="526"/>
      <c r="J42" s="526"/>
      <c r="K42" s="526"/>
    </row>
    <row r="43" spans="1:11" ht="13">
      <c r="A43" s="1566"/>
      <c r="B43" s="750" t="s">
        <v>1836</v>
      </c>
      <c r="C43" s="746">
        <v>26500</v>
      </c>
      <c r="D43" s="236">
        <v>73057</v>
      </c>
      <c r="E43" s="747">
        <v>15</v>
      </c>
      <c r="F43" s="748">
        <v>60</v>
      </c>
      <c r="G43" s="749"/>
      <c r="H43" s="526"/>
      <c r="I43" s="526"/>
      <c r="J43" s="526"/>
      <c r="K43" s="526"/>
    </row>
    <row r="44" spans="1:11" ht="13">
      <c r="A44" s="1566"/>
      <c r="B44" s="750" t="s">
        <v>1837</v>
      </c>
      <c r="C44" s="746">
        <v>26500</v>
      </c>
      <c r="D44" s="236">
        <v>37384</v>
      </c>
      <c r="E44" s="747">
        <v>3</v>
      </c>
      <c r="F44" s="748">
        <v>5</v>
      </c>
      <c r="G44" s="749"/>
      <c r="H44" s="526"/>
      <c r="I44" s="526"/>
      <c r="J44" s="526"/>
      <c r="K44" s="526"/>
    </row>
    <row r="45" spans="1:11" ht="13">
      <c r="A45" s="1566"/>
      <c r="B45" s="750" t="s">
        <v>1838</v>
      </c>
      <c r="C45" s="746">
        <v>32731</v>
      </c>
      <c r="D45" s="236">
        <v>39984</v>
      </c>
      <c r="E45" s="747">
        <v>2</v>
      </c>
      <c r="F45" s="748">
        <v>2</v>
      </c>
      <c r="G45" s="749"/>
      <c r="H45" s="526"/>
      <c r="I45" s="526"/>
      <c r="J45" s="526"/>
      <c r="K45" s="526"/>
    </row>
    <row r="46" spans="1:11" ht="13">
      <c r="A46" s="1566"/>
      <c r="B46" s="750" t="s">
        <v>1839</v>
      </c>
      <c r="C46" s="746">
        <v>26500</v>
      </c>
      <c r="D46" s="236">
        <v>34971</v>
      </c>
      <c r="E46" s="747">
        <v>1</v>
      </c>
      <c r="F46" s="748">
        <v>1</v>
      </c>
      <c r="G46" s="749"/>
      <c r="H46" s="526"/>
      <c r="I46" s="526"/>
      <c r="J46" s="526"/>
      <c r="K46" s="526"/>
    </row>
    <row r="47" spans="1:11" ht="13">
      <c r="A47" s="1566"/>
      <c r="B47" s="750" t="s">
        <v>1840</v>
      </c>
      <c r="C47" s="746">
        <v>26809</v>
      </c>
      <c r="D47" s="236">
        <v>68304</v>
      </c>
      <c r="E47" s="747">
        <v>7</v>
      </c>
      <c r="F47" s="748">
        <v>10</v>
      </c>
      <c r="G47" s="749"/>
      <c r="H47" s="526"/>
      <c r="I47" s="526"/>
      <c r="J47" s="526"/>
      <c r="K47" s="526"/>
    </row>
    <row r="48" spans="1:11" ht="13">
      <c r="A48" s="1566"/>
      <c r="B48" s="750" t="s">
        <v>1841</v>
      </c>
      <c r="C48" s="746">
        <v>26500</v>
      </c>
      <c r="D48" s="236">
        <v>48847</v>
      </c>
      <c r="E48" s="747">
        <v>5</v>
      </c>
      <c r="F48" s="748">
        <v>5</v>
      </c>
      <c r="G48" s="749"/>
      <c r="H48" s="526"/>
      <c r="I48" s="526"/>
      <c r="J48" s="526"/>
      <c r="K48" s="526"/>
    </row>
    <row r="49" spans="1:11" ht="13">
      <c r="A49" s="1566"/>
      <c r="B49" s="750" t="s">
        <v>1842</v>
      </c>
      <c r="C49" s="746">
        <v>46106</v>
      </c>
      <c r="D49" s="236">
        <v>68304</v>
      </c>
      <c r="E49" s="747">
        <v>1</v>
      </c>
      <c r="F49" s="748">
        <v>1</v>
      </c>
      <c r="G49" s="749"/>
      <c r="H49" s="526"/>
      <c r="I49" s="526"/>
      <c r="J49" s="526"/>
      <c r="K49" s="526"/>
    </row>
    <row r="50" spans="1:11" ht="13">
      <c r="A50" s="1566"/>
      <c r="B50" s="750" t="s">
        <v>1843</v>
      </c>
      <c r="C50" s="746">
        <v>37748</v>
      </c>
      <c r="D50" s="236">
        <v>59726</v>
      </c>
      <c r="E50" s="747">
        <v>3</v>
      </c>
      <c r="F50" s="748">
        <v>3</v>
      </c>
      <c r="G50" s="749"/>
      <c r="H50" s="526"/>
      <c r="I50" s="526"/>
      <c r="J50" s="526"/>
      <c r="K50" s="526"/>
    </row>
    <row r="51" spans="1:11" ht="13">
      <c r="A51" s="1566"/>
      <c r="B51" s="750" t="s">
        <v>1844</v>
      </c>
      <c r="C51" s="746">
        <v>42252</v>
      </c>
      <c r="D51" s="236">
        <v>68304</v>
      </c>
      <c r="E51" s="747">
        <v>3</v>
      </c>
      <c r="F51" s="748">
        <v>3</v>
      </c>
      <c r="G51" s="749"/>
      <c r="H51" s="526"/>
      <c r="I51" s="526"/>
      <c r="J51" s="526"/>
      <c r="K51" s="526"/>
    </row>
    <row r="52" spans="1:11" ht="13">
      <c r="A52" s="1566"/>
      <c r="B52" s="750" t="s">
        <v>1845</v>
      </c>
      <c r="C52" s="746">
        <v>32396</v>
      </c>
      <c r="D52" s="236">
        <v>59726</v>
      </c>
      <c r="E52" s="747">
        <v>4</v>
      </c>
      <c r="F52" s="748">
        <v>4</v>
      </c>
      <c r="G52" s="749"/>
      <c r="H52" s="526"/>
      <c r="I52" s="526"/>
      <c r="J52" s="526"/>
      <c r="K52" s="526"/>
    </row>
    <row r="53" spans="1:11" ht="13">
      <c r="A53" s="1566"/>
      <c r="B53" s="750" t="s">
        <v>1846</v>
      </c>
      <c r="C53" s="746">
        <v>26500</v>
      </c>
      <c r="D53" s="236">
        <v>68304</v>
      </c>
      <c r="E53" s="747">
        <v>7</v>
      </c>
      <c r="F53" s="748">
        <v>7</v>
      </c>
      <c r="G53" s="749"/>
      <c r="H53" s="526"/>
      <c r="I53" s="526"/>
      <c r="J53" s="526"/>
      <c r="K53" s="526"/>
    </row>
    <row r="54" spans="1:11" ht="13">
      <c r="A54" s="1566"/>
      <c r="B54" s="750" t="s">
        <v>1847</v>
      </c>
      <c r="C54" s="746">
        <v>41488</v>
      </c>
      <c r="D54" s="236">
        <v>281610</v>
      </c>
      <c r="E54" s="747">
        <v>4</v>
      </c>
      <c r="F54" s="748">
        <v>6</v>
      </c>
      <c r="G54" s="749"/>
      <c r="H54" s="526"/>
      <c r="I54" s="526"/>
      <c r="J54" s="526"/>
      <c r="K54" s="526"/>
    </row>
    <row r="55" spans="1:11" ht="13">
      <c r="A55" s="1566"/>
      <c r="B55" s="750" t="s">
        <v>1848</v>
      </c>
      <c r="C55" s="746">
        <v>26500</v>
      </c>
      <c r="D55" s="236">
        <v>59726</v>
      </c>
      <c r="E55" s="747">
        <v>6</v>
      </c>
      <c r="F55" s="748">
        <v>10</v>
      </c>
      <c r="G55" s="749"/>
      <c r="H55" s="526"/>
      <c r="I55" s="526"/>
      <c r="J55" s="526"/>
      <c r="K55" s="526"/>
    </row>
    <row r="56" spans="1:11" ht="13">
      <c r="A56" s="1566"/>
      <c r="B56" s="750" t="s">
        <v>1849</v>
      </c>
      <c r="C56" s="746">
        <v>26551.45</v>
      </c>
      <c r="D56" s="236">
        <v>59726</v>
      </c>
      <c r="E56" s="747">
        <v>7</v>
      </c>
      <c r="F56" s="748">
        <v>18</v>
      </c>
      <c r="G56" s="749"/>
      <c r="H56" s="526"/>
      <c r="I56" s="526"/>
      <c r="J56" s="526"/>
      <c r="K56" s="526"/>
    </row>
    <row r="57" spans="1:11" ht="13">
      <c r="A57" s="1566"/>
      <c r="B57" s="750" t="s">
        <v>1850</v>
      </c>
      <c r="C57" s="746">
        <v>26809</v>
      </c>
      <c r="D57" s="236">
        <v>59726</v>
      </c>
      <c r="E57" s="747">
        <v>3</v>
      </c>
      <c r="F57" s="748">
        <v>6</v>
      </c>
      <c r="G57" s="749"/>
      <c r="H57" s="526"/>
      <c r="I57" s="526"/>
      <c r="J57" s="526"/>
      <c r="K57" s="526"/>
    </row>
    <row r="58" spans="1:11" ht="13">
      <c r="A58" s="1566"/>
      <c r="B58" s="733" t="s">
        <v>1851</v>
      </c>
      <c r="C58" s="753">
        <v>26500</v>
      </c>
      <c r="D58" s="754">
        <v>42723</v>
      </c>
      <c r="E58" s="755">
        <v>3</v>
      </c>
      <c r="F58" s="756">
        <v>3</v>
      </c>
      <c r="G58" s="749"/>
      <c r="H58" s="526"/>
      <c r="I58" s="526"/>
      <c r="J58" s="526"/>
      <c r="K58" s="526"/>
    </row>
    <row r="59" spans="1:11" ht="13">
      <c r="A59" s="1566"/>
      <c r="B59" s="750" t="s">
        <v>1852</v>
      </c>
      <c r="C59" s="746">
        <v>26809</v>
      </c>
      <c r="D59" s="236">
        <v>42723</v>
      </c>
      <c r="E59" s="747">
        <v>2</v>
      </c>
      <c r="F59" s="748">
        <v>2</v>
      </c>
      <c r="G59" s="749"/>
      <c r="H59" s="526"/>
      <c r="I59" s="526"/>
      <c r="J59" s="526"/>
      <c r="K59" s="526"/>
    </row>
    <row r="60" spans="1:11" ht="13">
      <c r="A60" s="1566"/>
      <c r="B60" s="750" t="s">
        <v>1853</v>
      </c>
      <c r="C60" s="746">
        <v>34984</v>
      </c>
      <c r="D60" s="236">
        <v>52226</v>
      </c>
      <c r="E60" s="747">
        <v>1</v>
      </c>
      <c r="F60" s="748">
        <v>1</v>
      </c>
      <c r="G60" s="749"/>
      <c r="H60" s="526"/>
      <c r="I60" s="526"/>
      <c r="J60" s="526"/>
      <c r="K60" s="526"/>
    </row>
    <row r="61" spans="1:11" ht="39">
      <c r="A61" s="1566"/>
      <c r="B61" s="514" t="s">
        <v>766</v>
      </c>
      <c r="C61" s="746">
        <v>58033</v>
      </c>
      <c r="D61" s="236">
        <v>187920</v>
      </c>
      <c r="E61" s="747">
        <v>6</v>
      </c>
      <c r="F61" s="748">
        <v>24</v>
      </c>
      <c r="G61" s="749"/>
      <c r="H61" s="526"/>
      <c r="I61" s="526"/>
      <c r="J61" s="526"/>
      <c r="K61" s="526"/>
    </row>
    <row r="62" spans="1:11" ht="13">
      <c r="A62" s="1566"/>
      <c r="B62" s="514" t="s">
        <v>1854</v>
      </c>
      <c r="C62" s="746">
        <v>50428</v>
      </c>
      <c r="D62" s="236">
        <v>83714</v>
      </c>
      <c r="E62" s="747">
        <v>1</v>
      </c>
      <c r="F62" s="748">
        <v>1</v>
      </c>
      <c r="G62" s="749"/>
      <c r="H62" s="526"/>
      <c r="I62" s="526"/>
      <c r="J62" s="526"/>
      <c r="K62" s="526"/>
    </row>
    <row r="63" spans="1:11" ht="26">
      <c r="A63" s="1566"/>
      <c r="B63" s="514" t="s">
        <v>767</v>
      </c>
      <c r="C63" s="746">
        <v>44930</v>
      </c>
      <c r="D63" s="236">
        <v>90931</v>
      </c>
      <c r="E63" s="747">
        <v>4</v>
      </c>
      <c r="F63" s="748">
        <v>6</v>
      </c>
      <c r="G63" s="749"/>
      <c r="H63" s="526"/>
      <c r="I63" s="526"/>
      <c r="J63" s="526"/>
      <c r="K63" s="526"/>
    </row>
    <row r="64" spans="1:11" ht="13">
      <c r="A64" s="1566"/>
      <c r="B64" s="429" t="s">
        <v>768</v>
      </c>
      <c r="C64" s="746">
        <v>43384</v>
      </c>
      <c r="D64" s="236">
        <v>149565</v>
      </c>
      <c r="E64" s="747">
        <v>9</v>
      </c>
      <c r="F64" s="748">
        <v>11</v>
      </c>
      <c r="G64" s="749"/>
      <c r="H64" s="526"/>
      <c r="I64" s="526"/>
      <c r="J64" s="526"/>
      <c r="K64" s="526"/>
    </row>
    <row r="65" spans="1:11" ht="39">
      <c r="A65" s="1566"/>
      <c r="B65" s="514" t="s">
        <v>769</v>
      </c>
      <c r="C65" s="746">
        <v>27521</v>
      </c>
      <c r="D65" s="236">
        <v>59141</v>
      </c>
      <c r="E65" s="747">
        <v>5</v>
      </c>
      <c r="F65" s="748">
        <v>5</v>
      </c>
      <c r="G65" s="749"/>
      <c r="H65" s="526"/>
      <c r="I65" s="526"/>
      <c r="J65" s="526"/>
      <c r="K65" s="526"/>
    </row>
    <row r="66" spans="1:11" ht="39">
      <c r="A66" s="1566"/>
      <c r="B66" s="514" t="s">
        <v>770</v>
      </c>
      <c r="C66" s="746">
        <v>41488</v>
      </c>
      <c r="D66" s="236">
        <v>174684</v>
      </c>
      <c r="E66" s="747">
        <v>8</v>
      </c>
      <c r="F66" s="748">
        <v>15</v>
      </c>
      <c r="G66" s="749"/>
      <c r="H66" s="526"/>
      <c r="I66" s="526"/>
      <c r="J66" s="526"/>
      <c r="K66" s="526"/>
    </row>
    <row r="67" spans="1:11" ht="13">
      <c r="A67" s="1566"/>
      <c r="B67" s="429" t="s">
        <v>771</v>
      </c>
      <c r="C67" s="746">
        <v>41710</v>
      </c>
      <c r="D67" s="236">
        <v>125734</v>
      </c>
      <c r="E67" s="747">
        <v>5</v>
      </c>
      <c r="F67" s="748">
        <v>5</v>
      </c>
      <c r="G67" s="749"/>
      <c r="H67" s="526"/>
      <c r="I67" s="526"/>
      <c r="J67" s="526"/>
      <c r="K67" s="526"/>
    </row>
    <row r="68" spans="1:11" ht="13">
      <c r="A68" s="1566"/>
      <c r="B68" s="429" t="s">
        <v>772</v>
      </c>
      <c r="C68" s="746">
        <v>39091</v>
      </c>
      <c r="D68" s="236">
        <v>73963</v>
      </c>
      <c r="E68" s="747">
        <v>2</v>
      </c>
      <c r="F68" s="748">
        <v>2</v>
      </c>
      <c r="G68" s="749"/>
      <c r="H68" s="526"/>
      <c r="I68" s="526"/>
      <c r="J68" s="526"/>
      <c r="K68" s="526"/>
    </row>
    <row r="69" spans="1:11" ht="26">
      <c r="A69" s="1566"/>
      <c r="B69" s="514" t="s">
        <v>773</v>
      </c>
      <c r="C69" s="746">
        <v>184278</v>
      </c>
      <c r="D69" s="236">
        <v>306796</v>
      </c>
      <c r="E69" s="747">
        <v>1</v>
      </c>
      <c r="F69" s="748">
        <v>1</v>
      </c>
      <c r="G69" s="749"/>
      <c r="H69" s="526"/>
      <c r="I69" s="526"/>
      <c r="J69" s="526"/>
      <c r="K69" s="526"/>
    </row>
    <row r="70" spans="1:11" ht="13">
      <c r="A70" s="1566"/>
      <c r="B70" s="429" t="s">
        <v>774</v>
      </c>
      <c r="C70" s="746">
        <v>45486</v>
      </c>
      <c r="D70" s="236">
        <v>128425</v>
      </c>
      <c r="E70" s="747">
        <v>5</v>
      </c>
      <c r="F70" s="748">
        <v>7</v>
      </c>
      <c r="G70" s="749"/>
      <c r="H70" s="526"/>
      <c r="I70" s="526"/>
      <c r="J70" s="526"/>
      <c r="K70" s="526"/>
    </row>
    <row r="71" spans="1:11" ht="13">
      <c r="A71" s="1566"/>
      <c r="B71" s="514" t="s">
        <v>775</v>
      </c>
      <c r="C71" s="746">
        <v>73120</v>
      </c>
      <c r="D71" s="236">
        <v>129931</v>
      </c>
      <c r="E71" s="747">
        <v>2</v>
      </c>
      <c r="F71" s="748">
        <v>2</v>
      </c>
      <c r="G71" s="749"/>
      <c r="H71" s="526"/>
      <c r="I71" s="526"/>
      <c r="J71" s="526"/>
      <c r="K71" s="526"/>
    </row>
    <row r="72" spans="1:11" ht="26">
      <c r="A72" s="1567"/>
      <c r="B72" s="514" t="s">
        <v>776</v>
      </c>
      <c r="C72" s="746">
        <v>37204</v>
      </c>
      <c r="D72" s="236">
        <v>146179</v>
      </c>
      <c r="E72" s="747">
        <v>6</v>
      </c>
      <c r="F72" s="748">
        <v>6</v>
      </c>
      <c r="G72" s="749"/>
      <c r="H72" s="526"/>
      <c r="I72" s="526"/>
      <c r="J72" s="526"/>
      <c r="K72" s="526"/>
    </row>
    <row r="75" spans="1:11" ht="13">
      <c r="A75" s="515" t="s">
        <v>1855</v>
      </c>
    </row>
    <row r="76" spans="1:11" ht="13">
      <c r="A76" s="404" t="s">
        <v>1857</v>
      </c>
    </row>
    <row r="77" spans="1:11" ht="13">
      <c r="A77" s="404" t="s">
        <v>1856</v>
      </c>
    </row>
    <row r="78" spans="1:11" ht="13">
      <c r="A78" s="404"/>
    </row>
  </sheetData>
  <mergeCells count="6">
    <mergeCell ref="A5:A72"/>
    <mergeCell ref="A1:K1"/>
    <mergeCell ref="A2:K2"/>
    <mergeCell ref="A3:A4"/>
    <mergeCell ref="B3:F3"/>
    <mergeCell ref="G3:K3"/>
  </mergeCells>
  <hyperlinks>
    <hyperlink ref="A2:J2" location="Contents!A28" display="Return to Table of Contents " xr:uid="{00000000-0004-0000-0600-000000000000}"/>
    <hyperlink ref="A2:K2" location="Contents!B6" display="Return to Table of Contents " xr:uid="{00000000-0004-0000-0600-000001000000}"/>
  </hyperlinks>
  <pageMargins left="0.7" right="0.7" top="0.75" bottom="0.75" header="0.3" footer="0.3"/>
  <pageSetup paperSize="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L120"/>
  <sheetViews>
    <sheetView showGridLines="0" zoomScaleNormal="100" zoomScaleSheetLayoutView="75" workbookViewId="0">
      <selection activeCell="J12" sqref="J12"/>
    </sheetView>
  </sheetViews>
  <sheetFormatPr defaultColWidth="15" defaultRowHeight="12.5"/>
  <cols>
    <col min="1" max="1" width="18.58203125" style="3" customWidth="1"/>
    <col min="2" max="2" width="25.58203125" style="3" bestFit="1" customWidth="1"/>
    <col min="3" max="3" width="14" style="2" customWidth="1"/>
    <col min="4" max="5" width="15" style="2" customWidth="1"/>
    <col min="6" max="7" width="11.33203125" style="2" customWidth="1"/>
    <col min="8" max="8" width="14.25" style="2" customWidth="1"/>
    <col min="9" max="9" width="10.83203125" style="2" customWidth="1"/>
    <col min="10" max="10" width="11.83203125" style="2" customWidth="1"/>
    <col min="11" max="11" width="35.33203125" style="1" customWidth="1"/>
    <col min="12" max="12" width="11.83203125" style="1" customWidth="1"/>
    <col min="13" max="16384" width="15" style="3"/>
  </cols>
  <sheetData>
    <row r="1" spans="1:12" s="118" customFormat="1" ht="62.5" customHeight="1">
      <c r="A1" s="1580" t="s">
        <v>2906</v>
      </c>
      <c r="B1" s="1581"/>
      <c r="C1" s="1581"/>
      <c r="D1" s="1581"/>
      <c r="E1" s="1581"/>
      <c r="F1" s="1581"/>
      <c r="G1" s="1581"/>
      <c r="H1" s="1581"/>
      <c r="I1" s="1581"/>
      <c r="J1" s="1581"/>
      <c r="K1" s="1581"/>
      <c r="L1" s="1331"/>
    </row>
    <row r="2" spans="1:12" s="112" customFormat="1" ht="21.75" customHeight="1">
      <c r="A2" s="1529" t="s">
        <v>2894</v>
      </c>
      <c r="B2" s="1530"/>
      <c r="C2" s="1530"/>
      <c r="D2" s="1530"/>
      <c r="E2" s="1530"/>
      <c r="F2" s="1530"/>
      <c r="G2" s="1530"/>
      <c r="H2" s="1530"/>
      <c r="I2" s="1530"/>
      <c r="J2" s="1530"/>
      <c r="K2" s="1530"/>
      <c r="L2" s="1453"/>
    </row>
    <row r="3" spans="1:12" s="118" customFormat="1" ht="53.25" customHeight="1">
      <c r="A3" s="1336"/>
      <c r="B3" s="1578" t="s">
        <v>2827</v>
      </c>
      <c r="C3" s="1583" t="s">
        <v>192</v>
      </c>
      <c r="D3" s="1584"/>
      <c r="E3" s="1584"/>
      <c r="F3" s="1585"/>
      <c r="G3" s="1583" t="s">
        <v>193</v>
      </c>
      <c r="H3" s="1584"/>
      <c r="I3" s="1584"/>
      <c r="J3" s="1584"/>
      <c r="K3" s="1584"/>
      <c r="L3" s="1456"/>
    </row>
    <row r="4" spans="1:12" s="119" customFormat="1" ht="91">
      <c r="A4" s="1339" t="s">
        <v>2826</v>
      </c>
      <c r="B4" s="1579"/>
      <c r="C4" s="120" t="s">
        <v>166</v>
      </c>
      <c r="D4" s="120" t="s">
        <v>10</v>
      </c>
      <c r="E4" s="120" t="s">
        <v>165</v>
      </c>
      <c r="F4" s="120" t="s">
        <v>167</v>
      </c>
      <c r="G4" s="120" t="s">
        <v>11</v>
      </c>
      <c r="H4" s="120" t="s">
        <v>2895</v>
      </c>
      <c r="I4" s="120" t="s">
        <v>168</v>
      </c>
      <c r="J4" s="120" t="s">
        <v>12</v>
      </c>
      <c r="K4" s="1332" t="s">
        <v>169</v>
      </c>
      <c r="L4" s="1278" t="s">
        <v>2672</v>
      </c>
    </row>
    <row r="5" spans="1:12" s="10" customFormat="1" ht="13">
      <c r="A5" s="284" t="s">
        <v>897</v>
      </c>
      <c r="B5" s="284"/>
      <c r="C5" s="355">
        <v>0.44500000000000001</v>
      </c>
      <c r="D5" s="172"/>
      <c r="E5" s="172"/>
      <c r="F5" s="172" t="s">
        <v>21</v>
      </c>
      <c r="G5" s="172" t="s">
        <v>21</v>
      </c>
      <c r="H5" s="172"/>
      <c r="I5" s="172"/>
      <c r="J5" s="172"/>
      <c r="K5" s="1002"/>
      <c r="L5" s="1292"/>
    </row>
    <row r="6" spans="1:12" s="165" customFormat="1" ht="13">
      <c r="A6" s="163" t="s">
        <v>302</v>
      </c>
      <c r="B6" s="163"/>
      <c r="C6" s="645">
        <v>0.77</v>
      </c>
      <c r="D6" s="237" t="s">
        <v>21</v>
      </c>
      <c r="E6" s="237"/>
      <c r="F6" s="237"/>
      <c r="G6" s="237"/>
      <c r="H6" s="237" t="s">
        <v>21</v>
      </c>
      <c r="I6" s="237"/>
      <c r="J6" s="237"/>
      <c r="K6" s="163"/>
      <c r="L6" s="163"/>
    </row>
    <row r="7" spans="1:12" s="165" customFormat="1" ht="13">
      <c r="A7" s="163" t="s">
        <v>393</v>
      </c>
      <c r="B7" s="163"/>
      <c r="C7" s="645">
        <v>0.25167224080268003</v>
      </c>
      <c r="D7" s="237" t="s">
        <v>21</v>
      </c>
      <c r="E7" s="237"/>
      <c r="F7" s="237"/>
      <c r="G7" s="237" t="s">
        <v>21</v>
      </c>
      <c r="H7" s="237"/>
      <c r="I7" s="237"/>
      <c r="J7" s="237"/>
      <c r="K7" s="163"/>
      <c r="L7" s="163"/>
    </row>
    <row r="8" spans="1:12" s="10" customFormat="1" ht="13">
      <c r="A8" s="1288" t="s">
        <v>488</v>
      </c>
      <c r="B8" s="284"/>
      <c r="C8" s="355">
        <v>0.66</v>
      </c>
      <c r="D8" s="172" t="s">
        <v>21</v>
      </c>
      <c r="E8" s="172"/>
      <c r="F8" s="172"/>
      <c r="G8" s="172" t="s">
        <v>21</v>
      </c>
      <c r="H8" s="172"/>
      <c r="I8" s="172"/>
      <c r="J8" s="172"/>
      <c r="K8" s="163"/>
      <c r="L8" s="163"/>
    </row>
    <row r="9" spans="1:12" s="212" customFormat="1" ht="52">
      <c r="A9" s="1290" t="s">
        <v>1227</v>
      </c>
      <c r="B9" s="386" t="s">
        <v>1363</v>
      </c>
      <c r="C9" s="203" t="s">
        <v>1367</v>
      </c>
      <c r="D9" s="172"/>
      <c r="E9" s="172"/>
      <c r="F9" s="172" t="s">
        <v>779</v>
      </c>
      <c r="G9" s="172" t="s">
        <v>193</v>
      </c>
      <c r="H9" s="172"/>
      <c r="I9" s="172"/>
      <c r="J9" s="172"/>
      <c r="K9" s="1002"/>
      <c r="L9" s="1292"/>
    </row>
    <row r="10" spans="1:12" s="212" customFormat="1" ht="52">
      <c r="A10" s="1329" t="s">
        <v>1227</v>
      </c>
      <c r="B10" s="386" t="s">
        <v>1364</v>
      </c>
      <c r="C10" s="203" t="s">
        <v>1368</v>
      </c>
      <c r="D10" s="172"/>
      <c r="E10" s="172"/>
      <c r="F10" s="172" t="s">
        <v>21</v>
      </c>
      <c r="G10" s="172" t="s">
        <v>193</v>
      </c>
      <c r="H10" s="172"/>
      <c r="I10" s="172"/>
      <c r="J10" s="172"/>
      <c r="K10" s="1002"/>
      <c r="L10" s="1292"/>
    </row>
    <row r="11" spans="1:12" s="212" customFormat="1" ht="26">
      <c r="A11" s="1330" t="s">
        <v>1227</v>
      </c>
      <c r="B11" s="386" t="s">
        <v>1365</v>
      </c>
      <c r="C11" s="203" t="s">
        <v>1366</v>
      </c>
      <c r="D11" s="172" t="s">
        <v>21</v>
      </c>
      <c r="E11" s="172" t="s">
        <v>21</v>
      </c>
      <c r="F11" s="172" t="s">
        <v>21</v>
      </c>
      <c r="G11" s="172" t="s">
        <v>735</v>
      </c>
      <c r="H11" s="172"/>
      <c r="I11" s="172"/>
      <c r="J11" s="172"/>
      <c r="K11" s="1002"/>
      <c r="L11" s="1292"/>
    </row>
    <row r="12" spans="1:12" s="779" customFormat="1" ht="13">
      <c r="A12" s="1265" t="s">
        <v>1255</v>
      </c>
      <c r="B12" s="347"/>
      <c r="C12" s="355" t="s">
        <v>1878</v>
      </c>
      <c r="D12" s="778"/>
      <c r="E12" s="353" t="s">
        <v>21</v>
      </c>
      <c r="F12" s="353"/>
      <c r="G12" s="353"/>
      <c r="H12" s="353" t="s">
        <v>21</v>
      </c>
      <c r="I12" s="353"/>
      <c r="J12" s="353" t="s">
        <v>21</v>
      </c>
      <c r="K12" s="1002"/>
      <c r="L12" s="1292"/>
    </row>
    <row r="13" spans="1:12" s="10" customFormat="1" ht="13">
      <c r="A13" s="284" t="s">
        <v>949</v>
      </c>
      <c r="B13" s="284"/>
      <c r="C13" s="355">
        <v>0.34200000000000003</v>
      </c>
      <c r="D13" s="172"/>
      <c r="E13" s="172" t="s">
        <v>21</v>
      </c>
      <c r="F13" s="172"/>
      <c r="G13" s="172" t="s">
        <v>21</v>
      </c>
      <c r="H13" s="172"/>
      <c r="I13" s="172"/>
      <c r="J13" s="172"/>
      <c r="K13" s="1002"/>
      <c r="L13" s="1292" t="s">
        <v>2818</v>
      </c>
    </row>
    <row r="14" spans="1:12" s="212" customFormat="1" ht="26">
      <c r="A14" s="990" t="s">
        <v>223</v>
      </c>
      <c r="B14" s="693"/>
      <c r="C14" s="355">
        <v>0.79</v>
      </c>
      <c r="D14" s="172"/>
      <c r="E14" s="172"/>
      <c r="F14" s="172"/>
      <c r="G14" s="172" t="s">
        <v>21</v>
      </c>
      <c r="H14" s="172"/>
      <c r="I14" s="172"/>
      <c r="J14" s="172"/>
      <c r="K14" s="1002" t="s">
        <v>251</v>
      </c>
      <c r="L14" s="1292"/>
    </row>
    <row r="15" spans="1:12" s="161" customFormat="1" ht="13">
      <c r="A15" s="1092" t="s">
        <v>1806</v>
      </c>
      <c r="B15" s="767" t="s">
        <v>1910</v>
      </c>
      <c r="C15" s="246">
        <v>0</v>
      </c>
      <c r="D15" s="237"/>
      <c r="E15" s="237" t="s">
        <v>21</v>
      </c>
      <c r="F15" s="237"/>
      <c r="G15" s="237"/>
      <c r="H15" s="237"/>
      <c r="I15" s="237" t="s">
        <v>21</v>
      </c>
      <c r="J15" s="237"/>
      <c r="K15" s="163"/>
      <c r="L15" s="163"/>
    </row>
    <row r="16" spans="1:12" s="161" customFormat="1" ht="13">
      <c r="A16" s="1145" t="s">
        <v>1806</v>
      </c>
      <c r="B16" s="783" t="s">
        <v>1911</v>
      </c>
      <c r="C16" s="246">
        <v>0.72403941237189196</v>
      </c>
      <c r="D16" s="237"/>
      <c r="E16" s="237"/>
      <c r="F16" s="237"/>
      <c r="G16" s="237"/>
      <c r="H16" s="237" t="s">
        <v>21</v>
      </c>
      <c r="I16" s="237"/>
      <c r="J16" s="237"/>
      <c r="K16" s="163"/>
      <c r="L16" s="163"/>
    </row>
    <row r="17" spans="1:12" s="161" customFormat="1" ht="13">
      <c r="A17" s="1145" t="s">
        <v>1806</v>
      </c>
      <c r="B17" s="783" t="s">
        <v>1912</v>
      </c>
      <c r="C17" s="246">
        <v>0.44545824358669894</v>
      </c>
      <c r="D17" s="237"/>
      <c r="E17" s="237"/>
      <c r="F17" s="237"/>
      <c r="G17" s="237"/>
      <c r="H17" s="237" t="s">
        <v>21</v>
      </c>
      <c r="I17" s="237"/>
      <c r="J17" s="237"/>
      <c r="K17" s="163"/>
      <c r="L17" s="163"/>
    </row>
    <row r="18" spans="1:12" s="161" customFormat="1" ht="13">
      <c r="A18" s="1145" t="s">
        <v>1806</v>
      </c>
      <c r="B18" s="783" t="s">
        <v>1913</v>
      </c>
      <c r="C18" s="246">
        <v>0.33327881412399091</v>
      </c>
      <c r="D18" s="237"/>
      <c r="E18" s="237"/>
      <c r="F18" s="237" t="s">
        <v>21</v>
      </c>
      <c r="G18" s="237"/>
      <c r="H18" s="237" t="s">
        <v>21</v>
      </c>
      <c r="I18" s="237"/>
      <c r="J18" s="237"/>
      <c r="K18" s="163"/>
      <c r="L18" s="163"/>
    </row>
    <row r="19" spans="1:12" s="161" customFormat="1" ht="13">
      <c r="A19" s="1145" t="s">
        <v>1806</v>
      </c>
      <c r="B19" s="783" t="s">
        <v>1914</v>
      </c>
      <c r="C19" s="246">
        <v>0.35822803925145669</v>
      </c>
      <c r="D19" s="237"/>
      <c r="E19" s="237"/>
      <c r="F19" s="237"/>
      <c r="G19" s="237"/>
      <c r="H19" s="237" t="s">
        <v>21</v>
      </c>
      <c r="I19" s="237"/>
      <c r="J19" s="237"/>
      <c r="K19" s="163"/>
      <c r="L19" s="163"/>
    </row>
    <row r="20" spans="1:12" s="161" customFormat="1" ht="13">
      <c r="A20" s="1145" t="s">
        <v>1806</v>
      </c>
      <c r="B20" s="783" t="s">
        <v>1915</v>
      </c>
      <c r="C20" s="246">
        <v>0</v>
      </c>
      <c r="D20" s="237"/>
      <c r="E20" s="237"/>
      <c r="F20" s="237"/>
      <c r="G20" s="237"/>
      <c r="H20" s="237"/>
      <c r="I20" s="237"/>
      <c r="J20" s="237"/>
      <c r="K20" s="163"/>
      <c r="L20" s="163"/>
    </row>
    <row r="21" spans="1:12" s="161" customFormat="1" ht="13">
      <c r="A21" s="1145" t="s">
        <v>1806</v>
      </c>
      <c r="B21" s="783" t="s">
        <v>1916</v>
      </c>
      <c r="C21" s="246">
        <v>0.70344772110302289</v>
      </c>
      <c r="D21" s="237"/>
      <c r="E21" s="237"/>
      <c r="F21" s="237"/>
      <c r="G21" s="237"/>
      <c r="H21" s="237" t="s">
        <v>21</v>
      </c>
      <c r="I21" s="237"/>
      <c r="J21" s="237"/>
      <c r="K21" s="163"/>
      <c r="L21" s="163"/>
    </row>
    <row r="22" spans="1:12" s="161" customFormat="1" ht="13">
      <c r="A22" s="1145" t="s">
        <v>1806</v>
      </c>
      <c r="B22" s="783" t="s">
        <v>1917</v>
      </c>
      <c r="C22" s="246">
        <v>0.6768054651919323</v>
      </c>
      <c r="D22" s="237"/>
      <c r="E22" s="237"/>
      <c r="F22" s="237"/>
      <c r="G22" s="237"/>
      <c r="H22" s="237" t="s">
        <v>21</v>
      </c>
      <c r="I22" s="237"/>
      <c r="J22" s="237"/>
      <c r="K22" s="163"/>
      <c r="L22" s="163"/>
    </row>
    <row r="23" spans="1:12" s="10" customFormat="1" ht="13">
      <c r="A23" s="1145" t="s">
        <v>1806</v>
      </c>
      <c r="B23" s="429" t="s">
        <v>1918</v>
      </c>
      <c r="C23" s="355">
        <v>3.9546716003700279E-2</v>
      </c>
      <c r="D23" s="172"/>
      <c r="E23" s="172"/>
      <c r="F23" s="172"/>
      <c r="G23" s="172"/>
      <c r="H23" s="172" t="s">
        <v>21</v>
      </c>
      <c r="I23" s="172"/>
      <c r="J23" s="172"/>
      <c r="K23" s="163"/>
      <c r="L23" s="163"/>
    </row>
    <row r="24" spans="1:12" s="10" customFormat="1" ht="13">
      <c r="A24" s="1145" t="s">
        <v>1806</v>
      </c>
      <c r="B24" s="429" t="s">
        <v>1919</v>
      </c>
      <c r="C24" s="355">
        <v>5.2618710632604461E-2</v>
      </c>
      <c r="D24" s="172"/>
      <c r="E24" s="172"/>
      <c r="F24" s="172"/>
      <c r="G24" s="172"/>
      <c r="H24" s="172" t="s">
        <v>21</v>
      </c>
      <c r="I24" s="172"/>
      <c r="J24" s="172"/>
      <c r="K24" s="163"/>
      <c r="L24" s="163"/>
    </row>
    <row r="25" spans="1:12" s="10" customFormat="1" ht="13">
      <c r="A25" s="1145" t="s">
        <v>1806</v>
      </c>
      <c r="B25" s="783" t="s">
        <v>1920</v>
      </c>
      <c r="C25" s="355">
        <v>1.1882901536355686</v>
      </c>
      <c r="D25" s="172"/>
      <c r="E25" s="172" t="s">
        <v>21</v>
      </c>
      <c r="F25" s="172"/>
      <c r="G25" s="172"/>
      <c r="H25" s="172" t="s">
        <v>21</v>
      </c>
      <c r="I25" s="172"/>
      <c r="J25" s="172"/>
      <c r="K25" s="163"/>
      <c r="L25" s="163"/>
    </row>
    <row r="26" spans="1:12" s="10" customFormat="1" ht="13">
      <c r="A26" s="1045" t="s">
        <v>1806</v>
      </c>
      <c r="B26" s="429" t="s">
        <v>1921</v>
      </c>
      <c r="C26" s="355">
        <v>2.0259710147885954</v>
      </c>
      <c r="D26" s="172"/>
      <c r="E26" s="172" t="s">
        <v>21</v>
      </c>
      <c r="F26" s="172"/>
      <c r="G26" s="172"/>
      <c r="H26" s="172" t="s">
        <v>21</v>
      </c>
      <c r="I26" s="172"/>
      <c r="J26" s="172"/>
      <c r="K26" s="163"/>
      <c r="L26" s="163"/>
    </row>
    <row r="27" spans="1:12" s="212" customFormat="1" ht="13">
      <c r="A27" s="867" t="s">
        <v>1483</v>
      </c>
      <c r="B27" s="694"/>
      <c r="C27" s="355">
        <v>0.6</v>
      </c>
      <c r="D27" s="172" t="s">
        <v>21</v>
      </c>
      <c r="E27" s="172" t="s">
        <v>21</v>
      </c>
      <c r="F27" s="172"/>
      <c r="G27" s="172" t="s">
        <v>21</v>
      </c>
      <c r="H27" s="172"/>
      <c r="I27" s="172"/>
      <c r="J27" s="172"/>
      <c r="K27" s="163"/>
      <c r="L27" s="163" t="s">
        <v>2819</v>
      </c>
    </row>
    <row r="28" spans="1:12" s="10" customFormat="1" ht="13">
      <c r="A28" s="990" t="s">
        <v>1807</v>
      </c>
      <c r="B28" s="872"/>
      <c r="C28" s="355">
        <v>0.45</v>
      </c>
      <c r="D28" s="172"/>
      <c r="E28" s="172" t="s">
        <v>21</v>
      </c>
      <c r="F28" s="172"/>
      <c r="G28" s="172" t="s">
        <v>21</v>
      </c>
      <c r="H28" s="172"/>
      <c r="I28" s="172"/>
      <c r="J28" s="172"/>
      <c r="K28" s="1002" t="s">
        <v>2285</v>
      </c>
      <c r="L28" s="1292"/>
    </row>
    <row r="29" spans="1:12" s="201" customFormat="1" ht="24.65" customHeight="1">
      <c r="A29" s="867" t="s">
        <v>870</v>
      </c>
      <c r="B29" s="694"/>
      <c r="C29" s="355">
        <v>0.41</v>
      </c>
      <c r="D29" s="172"/>
      <c r="E29" s="172"/>
      <c r="F29" s="172" t="s">
        <v>21</v>
      </c>
      <c r="G29" s="172" t="s">
        <v>21</v>
      </c>
      <c r="H29" s="172"/>
      <c r="I29" s="172" t="s">
        <v>21</v>
      </c>
      <c r="J29" s="172" t="s">
        <v>21</v>
      </c>
      <c r="K29" s="163"/>
      <c r="L29" s="163"/>
    </row>
    <row r="30" spans="1:12" s="201" customFormat="1" ht="13">
      <c r="A30" s="990" t="s">
        <v>988</v>
      </c>
      <c r="B30" s="693"/>
      <c r="C30" s="203" t="s">
        <v>989</v>
      </c>
      <c r="D30" s="172"/>
      <c r="E30" s="172"/>
      <c r="F30" s="172"/>
      <c r="G30" s="172" t="s">
        <v>21</v>
      </c>
      <c r="H30" s="172"/>
      <c r="I30" s="172"/>
      <c r="J30" s="172"/>
      <c r="K30" s="163"/>
      <c r="L30" s="163"/>
    </row>
    <row r="31" spans="1:12" s="10" customFormat="1" ht="13">
      <c r="A31" s="1094" t="s">
        <v>202</v>
      </c>
      <c r="B31" s="591" t="s">
        <v>1709</v>
      </c>
      <c r="C31" s="645">
        <v>0.95599999999999996</v>
      </c>
      <c r="D31" s="237"/>
      <c r="E31" s="237"/>
      <c r="F31" s="237" t="s">
        <v>21</v>
      </c>
      <c r="G31" s="237" t="s">
        <v>21</v>
      </c>
      <c r="H31" s="237"/>
      <c r="I31" s="237"/>
      <c r="J31" s="237" t="s">
        <v>21</v>
      </c>
      <c r="K31" s="163"/>
      <c r="L31" s="163"/>
    </row>
    <row r="32" spans="1:12" s="10" customFormat="1" ht="13">
      <c r="A32" s="1049" t="s">
        <v>202</v>
      </c>
      <c r="B32" s="591" t="s">
        <v>1710</v>
      </c>
      <c r="C32" s="645">
        <v>0.873</v>
      </c>
      <c r="D32" s="237"/>
      <c r="E32" s="237"/>
      <c r="F32" s="237" t="s">
        <v>21</v>
      </c>
      <c r="G32" s="237" t="s">
        <v>21</v>
      </c>
      <c r="H32" s="237"/>
      <c r="I32" s="237"/>
      <c r="J32" s="237" t="s">
        <v>21</v>
      </c>
      <c r="K32" s="163"/>
      <c r="L32" s="163"/>
    </row>
    <row r="33" spans="1:12" s="10" customFormat="1" ht="13">
      <c r="A33" s="1049" t="s">
        <v>202</v>
      </c>
      <c r="B33" s="591" t="s">
        <v>1711</v>
      </c>
      <c r="C33" s="645">
        <v>0.77370000000000005</v>
      </c>
      <c r="D33" s="237"/>
      <c r="E33" s="237"/>
      <c r="F33" s="237" t="s">
        <v>21</v>
      </c>
      <c r="G33" s="237" t="s">
        <v>21</v>
      </c>
      <c r="H33" s="237"/>
      <c r="I33" s="237"/>
      <c r="J33" s="237" t="s">
        <v>21</v>
      </c>
      <c r="K33" s="163"/>
      <c r="L33" s="163"/>
    </row>
    <row r="34" spans="1:12" s="10" customFormat="1" ht="13">
      <c r="A34" s="1049" t="s">
        <v>202</v>
      </c>
      <c r="B34" s="591" t="s">
        <v>1712</v>
      </c>
      <c r="C34" s="645">
        <v>0.95420000000000005</v>
      </c>
      <c r="D34" s="237"/>
      <c r="E34" s="237"/>
      <c r="F34" s="237" t="s">
        <v>21</v>
      </c>
      <c r="G34" s="237" t="s">
        <v>21</v>
      </c>
      <c r="H34" s="237"/>
      <c r="I34" s="237"/>
      <c r="J34" s="237" t="s">
        <v>21</v>
      </c>
      <c r="K34" s="163"/>
      <c r="L34" s="163"/>
    </row>
    <row r="35" spans="1:12" s="10" customFormat="1" ht="13">
      <c r="A35" s="1049" t="s">
        <v>202</v>
      </c>
      <c r="B35" s="712" t="s">
        <v>1713</v>
      </c>
      <c r="C35" s="645">
        <v>0.75239999999999996</v>
      </c>
      <c r="D35" s="237"/>
      <c r="E35" s="237"/>
      <c r="F35" s="237" t="s">
        <v>21</v>
      </c>
      <c r="G35" s="237" t="s">
        <v>21</v>
      </c>
      <c r="H35" s="237"/>
      <c r="I35" s="237"/>
      <c r="J35" s="237" t="s">
        <v>21</v>
      </c>
      <c r="K35" s="163"/>
      <c r="L35" s="163"/>
    </row>
    <row r="36" spans="1:12" s="10" customFormat="1" ht="13">
      <c r="A36" s="1146" t="s">
        <v>202</v>
      </c>
      <c r="B36" s="237" t="s">
        <v>1714</v>
      </c>
      <c r="C36" s="645">
        <v>0.78300000000000003</v>
      </c>
      <c r="D36" s="237"/>
      <c r="E36" s="237"/>
      <c r="F36" s="237" t="s">
        <v>21</v>
      </c>
      <c r="G36" s="237" t="s">
        <v>21</v>
      </c>
      <c r="H36" s="237"/>
      <c r="I36" s="237"/>
      <c r="J36" s="237" t="s">
        <v>21</v>
      </c>
      <c r="K36" s="163"/>
      <c r="L36" s="163"/>
    </row>
    <row r="37" spans="1:12" s="10" customFormat="1" ht="13">
      <c r="A37" s="284" t="s">
        <v>1635</v>
      </c>
      <c r="B37" s="284"/>
      <c r="C37" s="355">
        <v>0.46</v>
      </c>
      <c r="D37" s="172" t="s">
        <v>21</v>
      </c>
      <c r="E37" s="172" t="s">
        <v>21</v>
      </c>
      <c r="F37" s="172"/>
      <c r="G37" s="172" t="s">
        <v>21</v>
      </c>
      <c r="H37" s="172"/>
      <c r="I37" s="172"/>
      <c r="J37" s="172"/>
      <c r="K37" s="163"/>
      <c r="L37" s="163" t="s">
        <v>2820</v>
      </c>
    </row>
    <row r="38" spans="1:12" s="10" customFormat="1" ht="13">
      <c r="A38" s="284" t="s">
        <v>708</v>
      </c>
      <c r="B38" s="284"/>
      <c r="C38" s="924">
        <v>1.03</v>
      </c>
      <c r="D38" s="172" t="s">
        <v>21</v>
      </c>
      <c r="E38" s="172" t="s">
        <v>21</v>
      </c>
      <c r="F38" s="172"/>
      <c r="G38" s="172" t="s">
        <v>21</v>
      </c>
      <c r="H38" s="172"/>
      <c r="I38" s="172"/>
      <c r="J38" s="172"/>
      <c r="K38" s="163"/>
      <c r="L38" s="163" t="s">
        <v>2821</v>
      </c>
    </row>
    <row r="39" spans="1:12" s="201" customFormat="1" ht="13">
      <c r="A39" s="867" t="s">
        <v>1451</v>
      </c>
      <c r="B39" s="694"/>
      <c r="C39" s="355">
        <v>0.45</v>
      </c>
      <c r="D39" s="172" t="s">
        <v>21</v>
      </c>
      <c r="E39" s="172" t="s">
        <v>21</v>
      </c>
      <c r="F39" s="172"/>
      <c r="G39" s="172" t="s">
        <v>21</v>
      </c>
      <c r="H39" s="172"/>
      <c r="I39" s="172"/>
      <c r="J39" s="172"/>
      <c r="K39" s="163" t="s">
        <v>2373</v>
      </c>
      <c r="L39" s="163"/>
    </row>
    <row r="40" spans="1:12" s="10" customFormat="1" ht="13">
      <c r="A40" s="989" t="s">
        <v>1326</v>
      </c>
      <c r="B40" s="735"/>
      <c r="C40" s="355">
        <v>0.4</v>
      </c>
      <c r="D40" s="172"/>
      <c r="E40" s="172"/>
      <c r="F40" s="172" t="s">
        <v>21</v>
      </c>
      <c r="G40" s="172" t="s">
        <v>21</v>
      </c>
      <c r="H40" s="172"/>
      <c r="I40" s="172"/>
      <c r="J40" s="172"/>
      <c r="K40" s="1002"/>
      <c r="L40" s="1292" t="s">
        <v>2822</v>
      </c>
    </row>
    <row r="41" spans="1:12" s="165" customFormat="1" ht="26.15" customHeight="1">
      <c r="A41" s="1286" t="s">
        <v>1808</v>
      </c>
      <c r="B41" s="967" t="s">
        <v>2438</v>
      </c>
      <c r="C41" s="246">
        <v>0.219</v>
      </c>
      <c r="D41" s="237"/>
      <c r="E41" s="237"/>
      <c r="F41" s="237"/>
      <c r="G41" s="237" t="s">
        <v>21</v>
      </c>
      <c r="H41" s="237"/>
      <c r="I41" s="237"/>
      <c r="J41" s="237"/>
      <c r="K41" s="163"/>
      <c r="L41" s="163" t="s">
        <v>2823</v>
      </c>
    </row>
    <row r="42" spans="1:12" s="165" customFormat="1" ht="26.15" customHeight="1">
      <c r="A42" s="1147" t="s">
        <v>1808</v>
      </c>
      <c r="B42" s="967" t="s">
        <v>2439</v>
      </c>
      <c r="C42" s="246">
        <v>0.2586</v>
      </c>
      <c r="D42" s="237"/>
      <c r="E42" s="237"/>
      <c r="F42" s="237"/>
      <c r="G42" s="237" t="s">
        <v>21</v>
      </c>
      <c r="H42" s="237"/>
      <c r="I42" s="237"/>
      <c r="J42" s="237"/>
      <c r="K42" s="163"/>
      <c r="L42" s="163" t="s">
        <v>2823</v>
      </c>
    </row>
    <row r="43" spans="1:12" s="165" customFormat="1" ht="26.15" customHeight="1">
      <c r="A43" s="1333" t="s">
        <v>1808</v>
      </c>
      <c r="B43" s="967" t="s">
        <v>2429</v>
      </c>
      <c r="C43" s="246">
        <v>0.25480000000000003</v>
      </c>
      <c r="D43" s="237"/>
      <c r="E43" s="237"/>
      <c r="F43" s="237"/>
      <c r="G43" s="237" t="s">
        <v>21</v>
      </c>
      <c r="H43" s="237"/>
      <c r="I43" s="237"/>
      <c r="J43" s="237"/>
      <c r="K43" s="163"/>
      <c r="L43" s="163" t="s">
        <v>2823</v>
      </c>
    </row>
    <row r="44" spans="1:12" s="165" customFormat="1" ht="13">
      <c r="A44" s="163" t="s">
        <v>618</v>
      </c>
      <c r="B44" s="737"/>
      <c r="C44" s="355">
        <v>0.64</v>
      </c>
      <c r="D44" s="172" t="s">
        <v>21</v>
      </c>
      <c r="E44" s="172" t="s">
        <v>21</v>
      </c>
      <c r="F44" s="172" t="s">
        <v>21</v>
      </c>
      <c r="G44" s="172" t="s">
        <v>21</v>
      </c>
      <c r="H44" s="172"/>
      <c r="I44" s="172"/>
      <c r="J44" s="172" t="s">
        <v>21</v>
      </c>
      <c r="K44" s="163"/>
      <c r="L44" s="163"/>
    </row>
    <row r="45" spans="1:12" s="10" customFormat="1" ht="13">
      <c r="A45" s="284" t="s">
        <v>583</v>
      </c>
      <c r="B45" s="284"/>
      <c r="C45" s="355">
        <v>0.8</v>
      </c>
      <c r="D45" s="172"/>
      <c r="E45" s="172"/>
      <c r="F45" s="172"/>
      <c r="G45" s="172" t="s">
        <v>21</v>
      </c>
      <c r="H45" s="172"/>
      <c r="I45" s="172"/>
      <c r="J45" s="172"/>
      <c r="K45" s="163"/>
      <c r="L45" s="163"/>
    </row>
    <row r="46" spans="1:12" s="10" customFormat="1" ht="13">
      <c r="A46" s="284" t="s">
        <v>474</v>
      </c>
      <c r="B46" s="284"/>
      <c r="C46" s="355">
        <v>0.65400000000000003</v>
      </c>
      <c r="D46" s="172"/>
      <c r="E46" s="172"/>
      <c r="F46" s="172" t="s">
        <v>21</v>
      </c>
      <c r="G46" s="172" t="s">
        <v>21</v>
      </c>
      <c r="H46" s="172"/>
      <c r="I46" s="172"/>
      <c r="J46" s="172"/>
      <c r="K46" s="1002"/>
      <c r="L46" s="1292"/>
    </row>
    <row r="47" spans="1:12" s="10" customFormat="1" ht="13">
      <c r="A47" s="284" t="s">
        <v>1374</v>
      </c>
      <c r="B47" s="284"/>
      <c r="C47" s="355">
        <v>0.52039999999999997</v>
      </c>
      <c r="D47" s="172"/>
      <c r="E47" s="172"/>
      <c r="F47" s="172" t="s">
        <v>21</v>
      </c>
      <c r="G47" s="172" t="s">
        <v>21</v>
      </c>
      <c r="H47" s="172"/>
      <c r="I47" s="172"/>
      <c r="J47" s="172"/>
      <c r="K47" s="163"/>
      <c r="L47" s="163"/>
    </row>
    <row r="48" spans="1:12" s="10" customFormat="1" ht="13">
      <c r="A48" s="166" t="s">
        <v>1503</v>
      </c>
      <c r="B48" s="166"/>
      <c r="C48" s="355">
        <v>0.8</v>
      </c>
      <c r="D48" s="172"/>
      <c r="E48" s="172"/>
      <c r="F48" s="172" t="s">
        <v>21</v>
      </c>
      <c r="G48" s="172" t="s">
        <v>21</v>
      </c>
      <c r="H48" s="172"/>
      <c r="I48" s="172"/>
      <c r="J48" s="172"/>
      <c r="K48" s="163"/>
      <c r="L48" s="163"/>
    </row>
    <row r="49" spans="1:12" s="194" customFormat="1" ht="13">
      <c r="A49" s="1291" t="s">
        <v>1229</v>
      </c>
      <c r="B49" s="600" t="s">
        <v>268</v>
      </c>
      <c r="C49" s="203">
        <v>0.53200000000000003</v>
      </c>
      <c r="D49" s="172"/>
      <c r="E49" s="172" t="s">
        <v>21</v>
      </c>
      <c r="F49" s="172" t="s">
        <v>21</v>
      </c>
      <c r="G49" s="172" t="s">
        <v>21</v>
      </c>
      <c r="H49" s="172"/>
      <c r="I49" s="172" t="s">
        <v>21</v>
      </c>
      <c r="J49" s="172"/>
      <c r="K49" s="1002"/>
      <c r="L49" s="1292"/>
    </row>
    <row r="50" spans="1:12" s="194" customFormat="1" ht="13">
      <c r="A50" s="1329" t="s">
        <v>1229</v>
      </c>
      <c r="B50" s="1062" t="s">
        <v>1231</v>
      </c>
      <c r="C50" s="203">
        <v>0.34699999999999998</v>
      </c>
      <c r="D50" s="172"/>
      <c r="E50" s="172"/>
      <c r="F50" s="172" t="s">
        <v>21</v>
      </c>
      <c r="G50" s="172" t="s">
        <v>21</v>
      </c>
      <c r="H50" s="172"/>
      <c r="I50" s="172" t="s">
        <v>21</v>
      </c>
      <c r="J50" s="172"/>
      <c r="K50" s="1002"/>
      <c r="L50" s="1292"/>
    </row>
    <row r="51" spans="1:12" s="194" customFormat="1" ht="13">
      <c r="A51" s="1329" t="s">
        <v>1229</v>
      </c>
      <c r="B51" s="1062" t="s">
        <v>1230</v>
      </c>
      <c r="C51" s="203">
        <v>0.52600000000000002</v>
      </c>
      <c r="D51" s="172"/>
      <c r="E51" s="172" t="s">
        <v>21</v>
      </c>
      <c r="F51" s="172" t="s">
        <v>21</v>
      </c>
      <c r="G51" s="172" t="s">
        <v>21</v>
      </c>
      <c r="H51" s="172"/>
      <c r="I51" s="172" t="s">
        <v>21</v>
      </c>
      <c r="J51" s="172"/>
      <c r="K51" s="1002"/>
      <c r="L51" s="1292"/>
    </row>
    <row r="52" spans="1:12" s="194" customFormat="1" ht="13">
      <c r="A52" s="1329" t="s">
        <v>1229</v>
      </c>
      <c r="B52" s="1062" t="s">
        <v>1232</v>
      </c>
      <c r="C52" s="203">
        <v>0.111</v>
      </c>
      <c r="D52" s="172"/>
      <c r="E52" s="172"/>
      <c r="F52" s="172" t="s">
        <v>21</v>
      </c>
      <c r="G52" s="172" t="s">
        <v>21</v>
      </c>
      <c r="H52" s="172"/>
      <c r="I52" s="172" t="s">
        <v>21</v>
      </c>
      <c r="J52" s="172"/>
      <c r="K52" s="1002"/>
      <c r="L52" s="1292"/>
    </row>
    <row r="53" spans="1:12" s="194" customFormat="1" ht="13">
      <c r="A53" s="1329" t="s">
        <v>1229</v>
      </c>
      <c r="B53" s="1062" t="s">
        <v>269</v>
      </c>
      <c r="C53" s="203">
        <v>0.111</v>
      </c>
      <c r="D53" s="172"/>
      <c r="E53" s="172"/>
      <c r="F53" s="172" t="s">
        <v>21</v>
      </c>
      <c r="G53" s="172" t="s">
        <v>21</v>
      </c>
      <c r="H53" s="172"/>
      <c r="I53" s="172" t="s">
        <v>21</v>
      </c>
      <c r="J53" s="172"/>
      <c r="K53" s="1002"/>
      <c r="L53" s="1292"/>
    </row>
    <row r="54" spans="1:12" s="194" customFormat="1" ht="13">
      <c r="A54" s="1329" t="s">
        <v>1229</v>
      </c>
      <c r="B54" s="1062" t="s">
        <v>1233</v>
      </c>
      <c r="C54" s="203">
        <v>0.111</v>
      </c>
      <c r="D54" s="172"/>
      <c r="E54" s="172"/>
      <c r="F54" s="172" t="s">
        <v>21</v>
      </c>
      <c r="G54" s="172" t="s">
        <v>21</v>
      </c>
      <c r="H54" s="172"/>
      <c r="I54" s="172" t="s">
        <v>21</v>
      </c>
      <c r="J54" s="172"/>
      <c r="K54" s="1002"/>
      <c r="L54" s="1292"/>
    </row>
    <row r="55" spans="1:12" s="161" customFormat="1" ht="13">
      <c r="A55" s="1329" t="s">
        <v>1229</v>
      </c>
      <c r="B55" s="1062" t="s">
        <v>1234</v>
      </c>
      <c r="C55" s="203">
        <v>0.111</v>
      </c>
      <c r="D55" s="172"/>
      <c r="E55" s="172"/>
      <c r="F55" s="172" t="s">
        <v>21</v>
      </c>
      <c r="G55" s="172" t="s">
        <v>21</v>
      </c>
      <c r="H55" s="172"/>
      <c r="I55" s="172" t="s">
        <v>21</v>
      </c>
      <c r="J55" s="172"/>
      <c r="K55" s="1002"/>
      <c r="L55" s="1292"/>
    </row>
    <row r="56" spans="1:12" s="161" customFormat="1" ht="13">
      <c r="A56" s="1329" t="s">
        <v>1229</v>
      </c>
      <c r="B56" s="1062" t="s">
        <v>1235</v>
      </c>
      <c r="C56" s="203">
        <v>0.66100000000000003</v>
      </c>
      <c r="D56" s="172"/>
      <c r="E56" s="172"/>
      <c r="F56" s="172" t="s">
        <v>21</v>
      </c>
      <c r="G56" s="172" t="s">
        <v>21</v>
      </c>
      <c r="H56" s="172"/>
      <c r="I56" s="172" t="s">
        <v>21</v>
      </c>
      <c r="J56" s="172"/>
      <c r="K56" s="1002"/>
      <c r="L56" s="1292"/>
    </row>
    <row r="57" spans="1:12" s="194" customFormat="1" ht="13">
      <c r="A57" s="1329" t="s">
        <v>1229</v>
      </c>
      <c r="B57" s="1062" t="s">
        <v>270</v>
      </c>
      <c r="C57" s="203">
        <v>0.111</v>
      </c>
      <c r="D57" s="172"/>
      <c r="E57" s="172"/>
      <c r="F57" s="172" t="s">
        <v>21</v>
      </c>
      <c r="G57" s="172" t="s">
        <v>21</v>
      </c>
      <c r="H57" s="172"/>
      <c r="I57" s="172" t="s">
        <v>21</v>
      </c>
      <c r="J57" s="172"/>
      <c r="K57" s="1002"/>
      <c r="L57" s="1292"/>
    </row>
    <row r="58" spans="1:12" s="10" customFormat="1" ht="13">
      <c r="A58" s="1091" t="s">
        <v>506</v>
      </c>
      <c r="B58" s="1046" t="s">
        <v>1361</v>
      </c>
      <c r="C58" s="646">
        <v>0.6</v>
      </c>
      <c r="D58" s="353"/>
      <c r="E58" s="353"/>
      <c r="F58" s="353" t="s">
        <v>21</v>
      </c>
      <c r="G58" s="353"/>
      <c r="H58" s="353"/>
      <c r="I58" s="353"/>
      <c r="J58" s="353"/>
      <c r="K58" s="163"/>
      <c r="L58" s="163"/>
    </row>
    <row r="59" spans="1:12" s="34" customFormat="1" ht="13">
      <c r="A59" s="894" t="s">
        <v>506</v>
      </c>
      <c r="B59" s="1046" t="s">
        <v>271</v>
      </c>
      <c r="C59" s="646">
        <v>0.8</v>
      </c>
      <c r="D59" s="353"/>
      <c r="E59" s="353"/>
      <c r="F59" s="353" t="s">
        <v>21</v>
      </c>
      <c r="G59" s="353"/>
      <c r="H59" s="353"/>
      <c r="I59" s="353"/>
      <c r="J59" s="353"/>
      <c r="K59" s="163"/>
      <c r="L59" s="163"/>
    </row>
    <row r="60" spans="1:12" s="10" customFormat="1" ht="13">
      <c r="A60" s="1000" t="s">
        <v>542</v>
      </c>
      <c r="B60" s="1000"/>
      <c r="C60" s="470">
        <v>0.59156334025425028</v>
      </c>
      <c r="D60" s="977" t="s">
        <v>21</v>
      </c>
      <c r="E60" s="977"/>
      <c r="F60" s="977"/>
      <c r="G60" s="977" t="s">
        <v>21</v>
      </c>
      <c r="H60" s="977"/>
      <c r="I60" s="977"/>
      <c r="J60" s="977"/>
      <c r="K60" s="969"/>
      <c r="L60" s="1292"/>
    </row>
    <row r="61" spans="1:12" s="477" customFormat="1" ht="26">
      <c r="A61" s="1290" t="s">
        <v>1619</v>
      </c>
      <c r="B61" s="261" t="s">
        <v>1540</v>
      </c>
      <c r="C61" s="355">
        <v>0.34200000000000003</v>
      </c>
      <c r="D61" s="172"/>
      <c r="E61" s="172"/>
      <c r="F61" s="172" t="s">
        <v>21</v>
      </c>
      <c r="G61" s="172" t="s">
        <v>21</v>
      </c>
      <c r="H61" s="172"/>
      <c r="I61" s="172"/>
      <c r="J61" s="172"/>
      <c r="K61" s="163"/>
      <c r="L61" s="163"/>
    </row>
    <row r="62" spans="1:12" s="369" customFormat="1" ht="26">
      <c r="A62" s="1329" t="s">
        <v>1619</v>
      </c>
      <c r="B62" s="600" t="s">
        <v>1541</v>
      </c>
      <c r="C62" s="355">
        <v>0.63800000000000001</v>
      </c>
      <c r="D62" s="172"/>
      <c r="E62" s="172"/>
      <c r="F62" s="172" t="s">
        <v>21</v>
      </c>
      <c r="G62" s="172" t="s">
        <v>21</v>
      </c>
      <c r="H62" s="487"/>
      <c r="I62" s="487"/>
      <c r="J62" s="487"/>
      <c r="K62" s="163"/>
      <c r="L62" s="163"/>
    </row>
    <row r="63" spans="1:12" s="477" customFormat="1" ht="13">
      <c r="A63" s="1329" t="s">
        <v>1619</v>
      </c>
      <c r="B63" s="261" t="s">
        <v>1537</v>
      </c>
      <c r="C63" s="355">
        <v>0.34499999999999997</v>
      </c>
      <c r="D63" s="172"/>
      <c r="E63" s="172"/>
      <c r="F63" s="172" t="s">
        <v>21</v>
      </c>
      <c r="G63" s="172" t="s">
        <v>21</v>
      </c>
      <c r="H63" s="172"/>
      <c r="I63" s="172"/>
      <c r="J63" s="172"/>
      <c r="K63" s="163"/>
      <c r="L63" s="163"/>
    </row>
    <row r="64" spans="1:12" s="477" customFormat="1" ht="13">
      <c r="A64" s="1329" t="s">
        <v>1619</v>
      </c>
      <c r="B64" s="237" t="s">
        <v>1539</v>
      </c>
      <c r="C64" s="355">
        <v>0.99519999999999997</v>
      </c>
      <c r="D64" s="172"/>
      <c r="E64" s="172"/>
      <c r="F64" s="172" t="s">
        <v>21</v>
      </c>
      <c r="G64" s="172"/>
      <c r="H64" s="170"/>
      <c r="I64" s="170"/>
      <c r="J64" s="170"/>
      <c r="K64" s="163"/>
      <c r="L64" s="163" t="s">
        <v>2824</v>
      </c>
    </row>
    <row r="65" spans="1:12" s="369" customFormat="1" ht="26">
      <c r="A65" s="1330" t="s">
        <v>1619</v>
      </c>
      <c r="B65" s="600" t="s">
        <v>1542</v>
      </c>
      <c r="C65" s="355">
        <v>0.80349999999999999</v>
      </c>
      <c r="D65" s="172"/>
      <c r="E65" s="172"/>
      <c r="F65" s="172" t="s">
        <v>21</v>
      </c>
      <c r="G65" s="172"/>
      <c r="H65" s="487"/>
      <c r="I65" s="487"/>
      <c r="J65" s="487"/>
      <c r="K65" s="163"/>
      <c r="L65" s="163" t="s">
        <v>2824</v>
      </c>
    </row>
    <row r="66" spans="1:12" s="10" customFormat="1" ht="13">
      <c r="A66" s="284" t="s">
        <v>665</v>
      </c>
      <c r="B66" s="284"/>
      <c r="C66" s="355">
        <v>0.54</v>
      </c>
      <c r="D66" s="172"/>
      <c r="E66" s="172"/>
      <c r="F66" s="172" t="s">
        <v>21</v>
      </c>
      <c r="G66" s="172"/>
      <c r="H66" s="172"/>
      <c r="I66" s="172"/>
      <c r="J66" s="172"/>
      <c r="K66" s="163"/>
      <c r="L66" s="163"/>
    </row>
    <row r="67" spans="1:12" s="10" customFormat="1" ht="13">
      <c r="A67" s="1286" t="s">
        <v>1362</v>
      </c>
      <c r="B67" s="261" t="s">
        <v>1763</v>
      </c>
      <c r="C67" s="355">
        <v>1.1083000000000001</v>
      </c>
      <c r="D67" s="172" t="s">
        <v>21</v>
      </c>
      <c r="E67" s="172" t="s">
        <v>21</v>
      </c>
      <c r="F67" s="172"/>
      <c r="G67" s="172"/>
      <c r="H67" s="172"/>
      <c r="I67" s="172"/>
      <c r="J67" s="172"/>
      <c r="K67" s="1002"/>
      <c r="L67" s="1292"/>
    </row>
    <row r="68" spans="1:12" s="10" customFormat="1" ht="13">
      <c r="A68" s="1333" t="s">
        <v>1362</v>
      </c>
      <c r="B68" s="261" t="s">
        <v>1764</v>
      </c>
      <c r="C68" s="355">
        <v>0.62529999999999997</v>
      </c>
      <c r="D68" s="172" t="s">
        <v>21</v>
      </c>
      <c r="E68" s="172" t="s">
        <v>21</v>
      </c>
      <c r="F68" s="172"/>
      <c r="G68" s="172"/>
      <c r="H68" s="172"/>
      <c r="I68" s="172"/>
      <c r="J68" s="172"/>
      <c r="K68" s="1002"/>
      <c r="L68" s="1292"/>
    </row>
    <row r="69" spans="1:12" s="165" customFormat="1" ht="13">
      <c r="A69" s="163" t="s">
        <v>264</v>
      </c>
      <c r="B69" s="163"/>
      <c r="C69" s="645">
        <v>0.5</v>
      </c>
      <c r="D69" s="237"/>
      <c r="E69" s="237"/>
      <c r="F69" s="237" t="s">
        <v>21</v>
      </c>
      <c r="G69" s="237"/>
      <c r="H69" s="237"/>
      <c r="I69" s="237" t="s">
        <v>21</v>
      </c>
      <c r="J69" s="237" t="s">
        <v>21</v>
      </c>
      <c r="K69" s="163"/>
      <c r="L69" s="163"/>
    </row>
    <row r="70" spans="1:12" s="1209" customFormat="1" ht="13">
      <c r="A70" s="978"/>
      <c r="B70" s="978"/>
      <c r="C70" s="307"/>
      <c r="D70" s="211"/>
      <c r="E70" s="211"/>
      <c r="F70" s="211"/>
      <c r="G70" s="211"/>
      <c r="H70" s="211"/>
      <c r="I70" s="211"/>
      <c r="J70" s="211"/>
      <c r="K70" s="211"/>
      <c r="L70" s="211"/>
    </row>
    <row r="71" spans="1:12" s="10" customFormat="1" ht="13">
      <c r="A71" s="1136" t="s">
        <v>2681</v>
      </c>
      <c r="B71" s="177"/>
      <c r="C71" s="177"/>
      <c r="D71" s="176"/>
      <c r="E71" s="176"/>
      <c r="F71" s="176"/>
      <c r="G71" s="176"/>
      <c r="H71" s="176"/>
      <c r="I71" s="176"/>
      <c r="J71" s="176"/>
      <c r="K71" s="176"/>
      <c r="L71" s="176"/>
    </row>
    <row r="72" spans="1:12" s="477" customFormat="1" ht="13">
      <c r="A72" s="167" t="s">
        <v>1481</v>
      </c>
      <c r="B72" s="598"/>
      <c r="C72" s="211"/>
      <c r="D72" s="211"/>
      <c r="E72" s="211"/>
      <c r="F72" s="211"/>
      <c r="G72" s="211"/>
      <c r="H72" s="211"/>
      <c r="I72" s="211"/>
      <c r="J72" s="211"/>
    </row>
    <row r="73" spans="1:12" s="477" customFormat="1" ht="13">
      <c r="A73" s="492"/>
      <c r="B73" s="583"/>
      <c r="C73" s="492"/>
      <c r="D73" s="492"/>
      <c r="E73" s="492"/>
      <c r="F73" s="492"/>
      <c r="G73" s="492"/>
      <c r="H73" s="492"/>
      <c r="I73" s="492"/>
      <c r="J73" s="492"/>
      <c r="K73" s="492"/>
      <c r="L73" s="1266"/>
    </row>
    <row r="74" spans="1:12" s="10" customFormat="1" ht="13">
      <c r="A74" s="177" t="s">
        <v>950</v>
      </c>
      <c r="B74" s="177"/>
      <c r="C74" s="177"/>
      <c r="D74" s="176"/>
      <c r="E74" s="176"/>
      <c r="F74" s="176"/>
      <c r="G74" s="176"/>
      <c r="H74" s="176"/>
      <c r="I74" s="176"/>
      <c r="J74" s="176"/>
      <c r="K74" s="176"/>
      <c r="L74" s="176"/>
    </row>
    <row r="75" spans="1:12" s="477" customFormat="1" ht="13">
      <c r="A75" s="492"/>
      <c r="B75" s="583"/>
      <c r="C75" s="492"/>
      <c r="D75" s="492"/>
      <c r="E75" s="492"/>
      <c r="F75" s="492"/>
      <c r="G75" s="492"/>
      <c r="H75" s="492"/>
      <c r="I75" s="492"/>
      <c r="J75" s="492"/>
      <c r="K75" s="492"/>
      <c r="L75" s="1266"/>
    </row>
    <row r="76" spans="1:12" s="10" customFormat="1" ht="13">
      <c r="A76" s="177" t="s">
        <v>1480</v>
      </c>
      <c r="B76" s="177"/>
      <c r="C76" s="176"/>
      <c r="D76" s="176"/>
      <c r="E76" s="176"/>
      <c r="F76" s="176"/>
      <c r="G76" s="176"/>
      <c r="H76" s="176"/>
      <c r="I76" s="176"/>
      <c r="J76" s="176"/>
    </row>
    <row r="77" spans="1:12" s="10" customFormat="1" ht="13">
      <c r="A77" s="177"/>
      <c r="B77" s="177"/>
      <c r="C77" s="176"/>
      <c r="D77" s="176"/>
      <c r="E77" s="176"/>
      <c r="F77" s="176"/>
      <c r="G77" s="176"/>
      <c r="H77" s="176"/>
      <c r="I77" s="176"/>
      <c r="J77" s="176"/>
    </row>
    <row r="78" spans="1:12" s="477" customFormat="1" ht="13">
      <c r="A78" s="177" t="s">
        <v>1650</v>
      </c>
      <c r="B78" s="177"/>
      <c r="C78" s="176"/>
      <c r="D78" s="176"/>
      <c r="E78" s="176"/>
      <c r="F78" s="176"/>
      <c r="G78" s="176"/>
      <c r="H78" s="176"/>
      <c r="I78" s="176"/>
      <c r="J78" s="176"/>
    </row>
    <row r="79" spans="1:12" s="477" customFormat="1" ht="13">
      <c r="A79" s="177"/>
      <c r="B79" s="177"/>
      <c r="C79" s="176"/>
      <c r="D79" s="176"/>
      <c r="E79" s="176"/>
      <c r="F79" s="176"/>
      <c r="G79" s="176"/>
      <c r="H79" s="176"/>
      <c r="I79" s="176"/>
      <c r="J79" s="176"/>
    </row>
    <row r="80" spans="1:12" s="477" customFormat="1" ht="13">
      <c r="A80" s="1519" t="s">
        <v>2356</v>
      </c>
      <c r="B80" s="1519"/>
      <c r="C80" s="1519"/>
      <c r="D80" s="1519"/>
      <c r="E80" s="1519"/>
      <c r="F80" s="1519"/>
      <c r="G80" s="1519"/>
      <c r="H80" s="1519"/>
      <c r="I80" s="1519"/>
      <c r="J80" s="1519"/>
      <c r="K80" s="1519"/>
      <c r="L80" s="1266"/>
    </row>
    <row r="81" spans="1:12" s="477" customFormat="1" ht="13">
      <c r="A81" s="617"/>
      <c r="B81" s="617"/>
      <c r="C81" s="617"/>
      <c r="D81" s="617"/>
      <c r="E81" s="617"/>
      <c r="F81" s="617"/>
      <c r="G81" s="617"/>
      <c r="H81" s="617"/>
      <c r="I81" s="617"/>
      <c r="J81" s="617"/>
      <c r="K81" s="617"/>
      <c r="L81" s="1266"/>
    </row>
    <row r="82" spans="1:12" s="10" customFormat="1" ht="13">
      <c r="A82" s="177" t="s">
        <v>2402</v>
      </c>
      <c r="B82" s="177"/>
      <c r="C82" s="617"/>
      <c r="D82" s="617"/>
      <c r="E82" s="617"/>
      <c r="F82" s="617"/>
      <c r="G82" s="176"/>
      <c r="H82" s="176"/>
      <c r="I82" s="176"/>
      <c r="J82" s="176"/>
    </row>
    <row r="83" spans="1:12" s="10" customFormat="1" ht="13">
      <c r="A83" s="177"/>
      <c r="B83" s="177"/>
      <c r="C83" s="874"/>
      <c r="D83" s="874"/>
      <c r="E83" s="874"/>
      <c r="F83" s="874"/>
      <c r="G83" s="176"/>
      <c r="H83" s="176"/>
      <c r="I83" s="176"/>
      <c r="J83" s="176"/>
    </row>
    <row r="84" spans="1:12" s="10" customFormat="1" ht="13">
      <c r="A84" s="177" t="s">
        <v>2440</v>
      </c>
      <c r="B84" s="177"/>
      <c r="C84" s="874"/>
      <c r="D84" s="874"/>
      <c r="E84" s="874"/>
      <c r="F84" s="874"/>
      <c r="G84" s="176"/>
      <c r="H84" s="176"/>
      <c r="I84" s="176"/>
      <c r="J84" s="176"/>
    </row>
    <row r="85" spans="1:12" s="10" customFormat="1" ht="13">
      <c r="A85" s="177" t="s">
        <v>2441</v>
      </c>
      <c r="B85" s="177"/>
      <c r="C85" s="874"/>
      <c r="D85" s="874"/>
      <c r="E85" s="874"/>
      <c r="F85" s="874"/>
      <c r="G85" s="176"/>
      <c r="H85" s="176"/>
      <c r="I85" s="176"/>
      <c r="J85" s="176"/>
    </row>
    <row r="86" spans="1:12" s="10" customFormat="1" ht="13">
      <c r="A86" s="177" t="s">
        <v>2442</v>
      </c>
      <c r="B86" s="177"/>
      <c r="C86" s="874"/>
      <c r="D86" s="874"/>
      <c r="E86" s="874"/>
      <c r="F86" s="874"/>
      <c r="G86" s="176"/>
      <c r="H86" s="176"/>
      <c r="I86" s="176"/>
      <c r="J86" s="176"/>
    </row>
    <row r="87" spans="1:12" s="477" customFormat="1" ht="13">
      <c r="A87" s="242"/>
      <c r="B87" s="583"/>
      <c r="C87" s="242"/>
      <c r="D87" s="242"/>
      <c r="E87" s="242"/>
      <c r="F87" s="242"/>
      <c r="G87" s="242"/>
      <c r="H87" s="242"/>
      <c r="I87" s="242"/>
      <c r="J87" s="242"/>
      <c r="K87" s="242"/>
      <c r="L87" s="1266"/>
    </row>
    <row r="88" spans="1:12" s="10" customFormat="1" ht="66.75" customHeight="1">
      <c r="A88" s="1586" t="s">
        <v>1766</v>
      </c>
      <c r="B88" s="1586"/>
      <c r="C88" s="1586"/>
      <c r="D88" s="1586"/>
      <c r="E88" s="1586"/>
      <c r="F88" s="1586"/>
      <c r="G88" s="1586"/>
      <c r="H88" s="1586"/>
      <c r="I88" s="1586"/>
      <c r="J88" s="1586"/>
      <c r="K88" s="1586"/>
      <c r="L88" s="1276"/>
    </row>
    <row r="89" spans="1:12" s="10" customFormat="1" ht="11.5">
      <c r="A89" s="39"/>
      <c r="B89" s="39"/>
      <c r="C89" s="66"/>
      <c r="D89" s="42"/>
      <c r="E89" s="42"/>
      <c r="F89" s="42"/>
      <c r="G89" s="42"/>
      <c r="H89" s="42"/>
      <c r="I89" s="42"/>
      <c r="J89" s="42"/>
      <c r="K89" s="42"/>
      <c r="L89" s="42"/>
    </row>
    <row r="90" spans="1:12" s="369" customFormat="1" ht="12.75" customHeight="1">
      <c r="A90" s="626" t="s">
        <v>1543</v>
      </c>
      <c r="B90" s="626"/>
      <c r="C90" s="626"/>
      <c r="D90" s="626"/>
      <c r="E90" s="626"/>
      <c r="F90" s="626"/>
      <c r="G90" s="626"/>
      <c r="H90" s="626"/>
      <c r="I90" s="626"/>
      <c r="J90" s="626"/>
    </row>
    <row r="91" spans="1:12" s="369" customFormat="1" ht="13">
      <c r="A91" s="1082" t="s">
        <v>2626</v>
      </c>
      <c r="B91" s="1082"/>
      <c r="C91" s="1083"/>
      <c r="D91" s="1083"/>
      <c r="E91" s="1083"/>
      <c r="F91" s="1083"/>
      <c r="G91" s="1083"/>
      <c r="H91" s="1083"/>
      <c r="I91" s="621"/>
      <c r="J91" s="621"/>
    </row>
    <row r="92" spans="1:12" s="10" customFormat="1" ht="11.5">
      <c r="A92" s="39"/>
      <c r="B92" s="39"/>
      <c r="C92" s="58"/>
      <c r="D92" s="42"/>
      <c r="E92" s="42"/>
      <c r="F92" s="42"/>
      <c r="G92" s="42"/>
      <c r="H92" s="42"/>
      <c r="I92" s="42"/>
      <c r="J92" s="42"/>
      <c r="K92" s="42"/>
      <c r="L92" s="42"/>
    </row>
    <row r="93" spans="1:12" s="10" customFormat="1" ht="15.75" customHeight="1">
      <c r="A93" s="39"/>
      <c r="B93" s="39"/>
      <c r="C93" s="66"/>
      <c r="D93" s="42"/>
      <c r="E93" s="42"/>
      <c r="F93" s="42"/>
      <c r="G93" s="42"/>
      <c r="H93" s="42"/>
      <c r="I93" s="42"/>
      <c r="J93" s="42"/>
      <c r="K93" s="42"/>
      <c r="L93" s="42"/>
    </row>
    <row r="94" spans="1:12" s="10" customFormat="1" ht="11.5">
      <c r="A94" s="39"/>
      <c r="B94" s="39"/>
      <c r="C94" s="66"/>
      <c r="D94" s="42"/>
      <c r="E94" s="42"/>
      <c r="F94" s="42"/>
      <c r="G94" s="42"/>
      <c r="H94" s="42"/>
      <c r="I94" s="42"/>
      <c r="J94" s="42"/>
      <c r="K94" s="42"/>
      <c r="L94" s="42"/>
    </row>
    <row r="95" spans="1:12" s="10" customFormat="1" ht="11.5">
      <c r="A95" s="39"/>
      <c r="B95" s="39"/>
      <c r="C95" s="66"/>
      <c r="D95" s="42"/>
      <c r="E95" s="42"/>
      <c r="F95" s="42"/>
      <c r="G95" s="42"/>
      <c r="H95" s="42"/>
      <c r="I95" s="42"/>
      <c r="J95" s="42"/>
      <c r="K95" s="42"/>
      <c r="L95" s="42"/>
    </row>
    <row r="96" spans="1:12" s="10" customFormat="1" ht="11.5">
      <c r="A96" s="39"/>
      <c r="B96" s="39"/>
      <c r="C96" s="58"/>
      <c r="D96" s="42"/>
      <c r="E96" s="42"/>
      <c r="F96" s="42"/>
      <c r="G96" s="42"/>
      <c r="H96" s="42"/>
      <c r="I96" s="42"/>
      <c r="J96" s="42"/>
      <c r="K96" s="42"/>
      <c r="L96" s="42"/>
    </row>
    <row r="97" spans="1:12" s="10" customFormat="1" ht="11.5">
      <c r="A97" s="39"/>
      <c r="B97" s="39"/>
      <c r="C97" s="66"/>
      <c r="D97" s="42"/>
      <c r="E97" s="42"/>
      <c r="F97" s="42"/>
      <c r="G97" s="42"/>
      <c r="H97" s="42"/>
      <c r="I97" s="42"/>
      <c r="J97" s="42"/>
      <c r="K97" s="42"/>
      <c r="L97" s="42"/>
    </row>
    <row r="98" spans="1:12" s="9" customFormat="1" ht="11.5">
      <c r="A98" s="46"/>
      <c r="B98" s="46"/>
      <c r="C98" s="66"/>
      <c r="D98" s="20"/>
      <c r="E98" s="20"/>
      <c r="F98" s="19"/>
      <c r="G98" s="23"/>
      <c r="H98" s="55"/>
      <c r="I98" s="55"/>
      <c r="J98" s="56"/>
      <c r="K98" s="33"/>
      <c r="L98" s="33"/>
    </row>
    <row r="99" spans="1:12" s="10" customFormat="1" ht="11.5">
      <c r="A99" s="39"/>
      <c r="B99" s="39"/>
      <c r="C99" s="66"/>
      <c r="D99" s="42"/>
      <c r="E99" s="42"/>
      <c r="F99" s="42"/>
      <c r="G99" s="42"/>
      <c r="H99" s="42"/>
      <c r="I99" s="42"/>
      <c r="J99" s="42"/>
      <c r="K99" s="42"/>
      <c r="L99" s="42"/>
    </row>
    <row r="100" spans="1:12" s="10" customFormat="1" ht="11.5">
      <c r="A100" s="39"/>
      <c r="B100" s="39"/>
      <c r="C100" s="66"/>
      <c r="D100" s="42"/>
      <c r="E100" s="42"/>
      <c r="F100" s="42"/>
      <c r="G100" s="42"/>
      <c r="H100" s="42"/>
      <c r="I100" s="42"/>
      <c r="J100" s="42"/>
      <c r="K100" s="42"/>
      <c r="L100" s="42"/>
    </row>
    <row r="101" spans="1:12" s="9" customFormat="1" ht="11.5">
      <c r="A101" s="46"/>
      <c r="B101" s="46"/>
      <c r="C101" s="66"/>
      <c r="D101" s="33"/>
      <c r="E101" s="33"/>
      <c r="F101" s="33"/>
      <c r="G101" s="42"/>
      <c r="H101" s="33"/>
      <c r="I101" s="33"/>
      <c r="J101" s="33"/>
      <c r="K101" s="33"/>
      <c r="L101" s="33"/>
    </row>
    <row r="102" spans="1:12" s="10" customFormat="1" ht="11.5">
      <c r="A102" s="39"/>
      <c r="B102" s="39"/>
      <c r="C102" s="66"/>
      <c r="D102" s="42"/>
      <c r="E102" s="42"/>
      <c r="F102" s="42"/>
      <c r="G102" s="42"/>
      <c r="H102" s="42"/>
      <c r="I102" s="42"/>
      <c r="J102" s="42"/>
      <c r="K102" s="42"/>
      <c r="L102" s="42"/>
    </row>
    <row r="103" spans="1:12" s="9" customFormat="1" ht="11.5">
      <c r="A103" s="12"/>
      <c r="B103" s="12"/>
      <c r="C103" s="12"/>
      <c r="D103" s="12"/>
      <c r="E103" s="12"/>
      <c r="F103" s="12"/>
      <c r="G103" s="12"/>
      <c r="H103" s="12"/>
      <c r="I103" s="12"/>
      <c r="J103" s="12"/>
      <c r="K103" s="12"/>
      <c r="L103" s="12"/>
    </row>
    <row r="104" spans="1:12" s="9" customFormat="1" ht="15" customHeight="1">
      <c r="A104" s="1577"/>
      <c r="B104" s="1577"/>
      <c r="C104" s="1577"/>
      <c r="D104" s="1577"/>
      <c r="E104" s="1577"/>
      <c r="F104" s="1577"/>
      <c r="G104" s="1577"/>
      <c r="H104" s="1577"/>
      <c r="I104" s="1577"/>
      <c r="J104" s="1577"/>
      <c r="K104" s="1577"/>
      <c r="L104" s="1274"/>
    </row>
    <row r="105" spans="1:12" s="9" customFormat="1" ht="38.25" customHeight="1">
      <c r="A105" s="1577"/>
      <c r="B105" s="1577"/>
      <c r="C105" s="1577"/>
      <c r="D105" s="1577"/>
      <c r="E105" s="1577"/>
      <c r="F105" s="1577"/>
      <c r="G105" s="1577"/>
      <c r="H105" s="1577"/>
      <c r="I105" s="1577"/>
      <c r="J105" s="1577"/>
      <c r="K105" s="1577"/>
      <c r="L105" s="1274"/>
    </row>
    <row r="106" spans="1:12" s="9" customFormat="1" ht="29.25" customHeight="1">
      <c r="A106" s="1577"/>
      <c r="B106" s="1577"/>
      <c r="C106" s="1577"/>
      <c r="D106" s="1577"/>
      <c r="E106" s="1577"/>
      <c r="F106" s="1577"/>
      <c r="G106" s="1577"/>
      <c r="H106" s="1577"/>
      <c r="I106" s="1577"/>
      <c r="J106" s="1577"/>
      <c r="K106" s="1577"/>
      <c r="L106" s="1274"/>
    </row>
    <row r="107" spans="1:12" s="9" customFormat="1" ht="15" customHeight="1">
      <c r="A107" s="1577"/>
      <c r="B107" s="1577"/>
      <c r="C107" s="1577"/>
      <c r="D107" s="1577"/>
      <c r="E107" s="1577"/>
      <c r="F107" s="1577"/>
      <c r="G107" s="1577"/>
      <c r="H107" s="1577"/>
      <c r="I107" s="1577"/>
      <c r="J107" s="1577"/>
      <c r="K107" s="1577"/>
      <c r="L107" s="1274"/>
    </row>
    <row r="108" spans="1:12" s="9" customFormat="1" ht="15" customHeight="1">
      <c r="A108" s="1582"/>
      <c r="B108" s="1582"/>
      <c r="C108" s="1582"/>
      <c r="D108" s="1582"/>
      <c r="E108" s="1582"/>
      <c r="F108" s="1582"/>
      <c r="G108" s="1582"/>
      <c r="H108" s="1582"/>
      <c r="I108" s="1582"/>
      <c r="J108" s="1582"/>
      <c r="K108" s="1582"/>
      <c r="L108" s="1275"/>
    </row>
    <row r="109" spans="1:12" s="9" customFormat="1" ht="24.75" customHeight="1">
      <c r="A109" s="1577"/>
      <c r="B109" s="1577"/>
      <c r="C109" s="1577"/>
      <c r="D109" s="1577"/>
      <c r="E109" s="1577"/>
      <c r="F109" s="1577"/>
      <c r="G109" s="1577"/>
      <c r="H109" s="1577"/>
      <c r="I109" s="1577"/>
      <c r="J109" s="1577"/>
      <c r="K109" s="1577"/>
      <c r="L109" s="1274"/>
    </row>
    <row r="110" spans="1:12" s="9" customFormat="1" ht="24" customHeight="1">
      <c r="A110" s="1577"/>
      <c r="B110" s="1577"/>
      <c r="C110" s="1577"/>
      <c r="D110" s="1577"/>
      <c r="E110" s="1577"/>
      <c r="F110" s="1577"/>
      <c r="G110" s="1577"/>
      <c r="H110" s="1577"/>
      <c r="I110" s="1577"/>
      <c r="J110" s="1577"/>
      <c r="K110" s="1577"/>
      <c r="L110" s="1274"/>
    </row>
    <row r="111" spans="1:12" s="9" customFormat="1" ht="11.5">
      <c r="A111" s="12"/>
      <c r="B111" s="12"/>
      <c r="C111" s="12"/>
      <c r="D111" s="12"/>
      <c r="E111" s="12"/>
      <c r="F111" s="12"/>
      <c r="G111" s="12"/>
      <c r="H111" s="12"/>
      <c r="I111" s="12"/>
      <c r="J111" s="12"/>
      <c r="K111" s="12"/>
      <c r="L111" s="12"/>
    </row>
    <row r="112" spans="1:12" s="2" customFormat="1" ht="11.5">
      <c r="A112" s="6"/>
      <c r="B112" s="6"/>
      <c r="C112" s="6"/>
      <c r="D112" s="6"/>
      <c r="E112" s="6"/>
      <c r="F112" s="6"/>
      <c r="G112" s="6"/>
      <c r="H112" s="6"/>
      <c r="I112" s="6"/>
      <c r="J112" s="6"/>
      <c r="K112" s="6"/>
      <c r="L112" s="6"/>
    </row>
    <row r="113" spans="1:12" s="2" customFormat="1" ht="11.5">
      <c r="A113" s="6"/>
      <c r="B113" s="6"/>
      <c r="C113" s="6"/>
      <c r="D113" s="6"/>
      <c r="E113" s="6"/>
      <c r="F113" s="6"/>
      <c r="G113" s="6"/>
      <c r="H113" s="6"/>
      <c r="I113" s="6"/>
      <c r="J113" s="6"/>
      <c r="K113" s="6"/>
      <c r="L113" s="6"/>
    </row>
    <row r="114" spans="1:12" s="2" customFormat="1" ht="11.5">
      <c r="A114" s="6"/>
      <c r="B114" s="6"/>
      <c r="C114" s="6"/>
      <c r="D114" s="6"/>
      <c r="E114" s="6"/>
      <c r="F114" s="6"/>
      <c r="G114" s="6"/>
      <c r="H114" s="6"/>
      <c r="I114" s="6"/>
      <c r="J114" s="6"/>
      <c r="K114" s="6"/>
      <c r="L114" s="6"/>
    </row>
    <row r="115" spans="1:12" s="2" customFormat="1" ht="11.5">
      <c r="A115" s="6"/>
      <c r="B115" s="6"/>
      <c r="C115" s="6"/>
      <c r="D115" s="6"/>
      <c r="E115" s="6"/>
      <c r="F115" s="6"/>
      <c r="G115" s="6"/>
      <c r="H115" s="6"/>
      <c r="I115" s="6"/>
      <c r="J115" s="6"/>
      <c r="K115" s="6"/>
      <c r="L115" s="6"/>
    </row>
    <row r="116" spans="1:12" s="2" customFormat="1" ht="11.5">
      <c r="A116" s="6"/>
      <c r="B116" s="6"/>
      <c r="C116" s="6"/>
      <c r="D116" s="6"/>
      <c r="E116" s="6"/>
      <c r="F116" s="6"/>
      <c r="G116" s="6"/>
      <c r="H116" s="6"/>
      <c r="I116" s="6"/>
      <c r="J116" s="6"/>
      <c r="K116" s="6"/>
      <c r="L116" s="6"/>
    </row>
    <row r="117" spans="1:12" s="2" customFormat="1" ht="11.5">
      <c r="A117" s="6"/>
      <c r="B117" s="6"/>
      <c r="C117" s="6"/>
      <c r="D117" s="6"/>
      <c r="E117" s="6"/>
      <c r="F117" s="6"/>
      <c r="G117" s="6"/>
      <c r="H117" s="6"/>
      <c r="I117" s="6"/>
      <c r="J117" s="6"/>
      <c r="K117" s="6"/>
      <c r="L117" s="6"/>
    </row>
    <row r="118" spans="1:12" s="2" customFormat="1" ht="11.5">
      <c r="A118" s="6"/>
      <c r="B118" s="6"/>
      <c r="C118" s="6"/>
      <c r="D118" s="6"/>
      <c r="E118" s="6"/>
      <c r="F118" s="6"/>
      <c r="G118" s="6"/>
      <c r="H118" s="6"/>
      <c r="I118" s="6"/>
      <c r="J118" s="6"/>
      <c r="K118" s="6"/>
      <c r="L118" s="6"/>
    </row>
    <row r="119" spans="1:12" s="2" customFormat="1" ht="11.5"/>
    <row r="120" spans="1:12" s="2" customFormat="1" ht="11.5"/>
  </sheetData>
  <autoFilter ref="A4:A69" xr:uid="{2C56DBC7-A2F8-4EA2-ABD1-7E75A58B60A1}"/>
  <mergeCells count="14">
    <mergeCell ref="A110:K110"/>
    <mergeCell ref="A107:K107"/>
    <mergeCell ref="A104:K104"/>
    <mergeCell ref="B3:B4"/>
    <mergeCell ref="A1:K1"/>
    <mergeCell ref="A109:K109"/>
    <mergeCell ref="A108:K108"/>
    <mergeCell ref="A106:K106"/>
    <mergeCell ref="A105:K105"/>
    <mergeCell ref="G3:K3"/>
    <mergeCell ref="C3:F3"/>
    <mergeCell ref="A88:K88"/>
    <mergeCell ref="A80:K80"/>
    <mergeCell ref="A2:K2"/>
  </mergeCells>
  <phoneticPr fontId="12" type="noConversion"/>
  <dataValidations count="1">
    <dataValidation type="list" allowBlank="1" showInputMessage="1" showErrorMessage="1" sqref="D69:J70 D49:K57 D62:G65 E12:J12 H63:J63 D40:K40 F32:G36 J32:J36 D13:J31 D37:J39 D46:K46 D5:J8 D41:J45 D67:K67 D47:J48 D58:J59 D66:J66 D61:J61 D60:K60" xr:uid="{00000000-0002-0000-0700-000000000000}">
      <formula1>"X"</formula1>
    </dataValidation>
  </dataValidations>
  <hyperlinks>
    <hyperlink ref="A91" r:id="rId1" xr:uid="{00000000-0004-0000-0700-000001000000}"/>
    <hyperlink ref="A91:H91" r:id="rId2" display="                         https://ofm.wa.gov/sites/default/files/public/shr/CompensationAndJobClasses/Salary%20Schedules/2019July1_GWA/NonRep/IT_GS_2019Jul1_NonRep.pdf" xr:uid="{00000000-0004-0000-0700-000002000000}"/>
    <hyperlink ref="A2:K2" location="Instructions!A47" display="Return to Instructions" xr:uid="{A8A3429F-BDE4-42C5-ACB7-E67D3ADDB4C1}"/>
  </hyperlinks>
  <printOptions horizontalCentered="1"/>
  <pageMargins left="0.5" right="0.5" top="0.75" bottom="0.75" header="0.25" footer="0.25"/>
  <pageSetup paperSize="5" scale="84" fitToHeight="0" pageOrder="overThenDown" orientation="landscape" r:id="rId3"/>
  <headerFooter alignWithMargins="0">
    <oddFooter>&amp;L&amp;"Arial,Regular"NCASG Pay Practices Survey&amp;C&amp;"Arial,Regular"&amp;P of &amp;N&amp;R&amp;"Arial,Regular"Table 3 - Compensation Structure Mechanics</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fitToPage="1"/>
  </sheetPr>
  <dimension ref="A1:AM315"/>
  <sheetViews>
    <sheetView showGridLines="0" zoomScaleNormal="100" zoomScaleSheetLayoutView="100" workbookViewId="0">
      <selection activeCell="D3" sqref="D3"/>
    </sheetView>
  </sheetViews>
  <sheetFormatPr defaultColWidth="9" defaultRowHeight="12.5"/>
  <cols>
    <col min="1" max="1" width="18.58203125" style="3" customWidth="1"/>
    <col min="2" max="2" width="24.5" style="22" customWidth="1"/>
    <col min="3" max="3" width="17.33203125" style="22" customWidth="1"/>
    <col min="4" max="4" width="10.58203125" style="22" customWidth="1"/>
    <col min="5" max="5" width="12.75" style="22" customWidth="1"/>
    <col min="6" max="6" width="12.08203125" style="22" customWidth="1"/>
    <col min="7" max="7" width="13.25" style="22" bestFit="1" customWidth="1"/>
    <col min="8" max="10" width="10.25" style="22" customWidth="1"/>
    <col min="11" max="14" width="11.58203125" style="22" customWidth="1"/>
    <col min="15" max="15" width="9" style="3"/>
    <col min="16" max="16" width="8.58203125" style="3" customWidth="1"/>
    <col min="17" max="23" width="9" style="3" hidden="1" customWidth="1"/>
    <col min="24" max="24" width="1.25" style="3" hidden="1" customWidth="1"/>
    <col min="25" max="29" width="9" style="3" hidden="1" customWidth="1"/>
    <col min="30" max="31" width="9" style="3"/>
    <col min="32" max="32" width="5.58203125" style="3" customWidth="1"/>
    <col min="33" max="35" width="9" style="3" hidden="1" customWidth="1"/>
    <col min="36" max="16384" width="9" style="3"/>
  </cols>
  <sheetData>
    <row r="1" spans="1:32" s="122" customFormat="1" ht="84.65" customHeight="1">
      <c r="A1" s="1580" t="s">
        <v>2828</v>
      </c>
      <c r="B1" s="1581"/>
      <c r="C1" s="1587"/>
      <c r="D1" s="1587"/>
      <c r="E1" s="1587"/>
      <c r="F1" s="1587"/>
      <c r="G1" s="1587"/>
      <c r="H1" s="1587"/>
      <c r="I1" s="1587"/>
      <c r="J1" s="1587"/>
      <c r="K1" s="1587"/>
      <c r="L1" s="1587"/>
      <c r="M1" s="1587"/>
      <c r="N1" s="1340"/>
      <c r="O1" s="715"/>
      <c r="P1" s="121"/>
    </row>
    <row r="2" spans="1:32" s="112" customFormat="1" ht="21.75" customHeight="1">
      <c r="A2" s="1529" t="s">
        <v>2894</v>
      </c>
      <c r="B2" s="1530"/>
      <c r="C2" s="1530"/>
      <c r="D2" s="1530"/>
      <c r="E2" s="1530"/>
      <c r="F2" s="1530"/>
      <c r="G2" s="1530"/>
      <c r="H2" s="1530"/>
      <c r="I2" s="1530"/>
      <c r="J2" s="1530"/>
      <c r="K2" s="1530"/>
      <c r="L2" s="1530"/>
      <c r="M2" s="1530"/>
      <c r="N2" s="1327"/>
    </row>
    <row r="3" spans="1:32" s="114" customFormat="1" ht="25.5" customHeight="1">
      <c r="A3" s="123" t="s">
        <v>3</v>
      </c>
      <c r="B3" s="115" t="s">
        <v>1236</v>
      </c>
      <c r="C3" s="109" t="s">
        <v>2829</v>
      </c>
      <c r="D3" s="1683" t="s">
        <v>2830</v>
      </c>
      <c r="E3" s="109" t="s">
        <v>2831</v>
      </c>
      <c r="F3" s="109" t="s">
        <v>1805</v>
      </c>
      <c r="G3" s="109" t="s">
        <v>218</v>
      </c>
      <c r="H3" s="109" t="s">
        <v>213</v>
      </c>
      <c r="I3" s="109" t="s">
        <v>212</v>
      </c>
      <c r="J3" s="109" t="s">
        <v>201</v>
      </c>
      <c r="K3" s="109" t="s">
        <v>130</v>
      </c>
      <c r="L3" s="109" t="s">
        <v>113</v>
      </c>
      <c r="M3" s="109" t="s">
        <v>112</v>
      </c>
      <c r="N3" s="1353" t="s">
        <v>2672</v>
      </c>
    </row>
    <row r="4" spans="1:32" s="393" customFormat="1" ht="13">
      <c r="A4" s="912" t="s">
        <v>897</v>
      </c>
      <c r="B4" s="584"/>
      <c r="C4" s="171">
        <v>43344</v>
      </c>
      <c r="D4" s="174"/>
      <c r="E4" s="171"/>
      <c r="F4" s="174"/>
      <c r="G4" s="174" t="s">
        <v>399</v>
      </c>
      <c r="H4" s="174" t="s">
        <v>399</v>
      </c>
      <c r="I4" s="174">
        <v>0</v>
      </c>
      <c r="J4" s="174">
        <v>0</v>
      </c>
      <c r="K4" s="174">
        <v>0</v>
      </c>
      <c r="L4" s="174">
        <v>0</v>
      </c>
      <c r="M4" s="174">
        <v>0</v>
      </c>
      <c r="N4" s="174" t="s">
        <v>2832</v>
      </c>
      <c r="O4" s="249"/>
      <c r="P4" s="249"/>
      <c r="Q4" s="185"/>
      <c r="R4" s="185"/>
      <c r="S4" s="185"/>
      <c r="T4" s="185"/>
      <c r="U4" s="185"/>
      <c r="V4" s="185"/>
      <c r="W4" s="185"/>
      <c r="X4" s="185"/>
      <c r="Y4" s="185"/>
      <c r="Z4" s="185"/>
      <c r="AA4" s="185"/>
      <c r="AB4" s="185"/>
      <c r="AC4" s="185"/>
      <c r="AD4" s="185"/>
      <c r="AE4" s="185"/>
      <c r="AF4" s="185"/>
    </row>
    <row r="5" spans="1:32" s="168" customFormat="1" ht="13">
      <c r="A5" s="268" t="s">
        <v>302</v>
      </c>
      <c r="B5" s="268"/>
      <c r="C5" s="88">
        <v>42273</v>
      </c>
      <c r="D5" s="89"/>
      <c r="E5" s="88"/>
      <c r="F5" s="89"/>
      <c r="G5" s="89">
        <v>0</v>
      </c>
      <c r="H5" s="89"/>
      <c r="I5" s="89"/>
      <c r="J5" s="89"/>
      <c r="K5" s="89"/>
      <c r="L5" s="89"/>
      <c r="M5" s="89"/>
      <c r="N5" s="89"/>
      <c r="O5" s="158"/>
      <c r="P5" s="158"/>
      <c r="Q5" s="167"/>
      <c r="R5" s="167"/>
    </row>
    <row r="6" spans="1:32" s="393" customFormat="1" ht="27" customHeight="1">
      <c r="A6" s="912" t="s">
        <v>393</v>
      </c>
      <c r="B6" s="775"/>
      <c r="C6" s="171">
        <v>44378</v>
      </c>
      <c r="D6" s="174"/>
      <c r="E6" s="174">
        <v>4.87E-2</v>
      </c>
      <c r="F6" s="174">
        <v>0</v>
      </c>
      <c r="G6" s="174">
        <v>3.4599999999999999E-2</v>
      </c>
      <c r="H6" s="174">
        <v>3.6900000000000002E-2</v>
      </c>
      <c r="I6" s="174">
        <v>4.2299999999999997E-2</v>
      </c>
      <c r="J6" s="174">
        <v>2.3300000000000001E-2</v>
      </c>
      <c r="K6" s="174">
        <v>2.3984333984565221E-2</v>
      </c>
      <c r="L6" s="174">
        <v>1.8793918158827395E-2</v>
      </c>
      <c r="M6" s="174">
        <v>2.1526765758039545E-3</v>
      </c>
      <c r="N6" s="174" t="s">
        <v>2833</v>
      </c>
      <c r="O6" s="249"/>
      <c r="P6" s="249"/>
      <c r="Q6" s="185"/>
      <c r="R6" s="185"/>
      <c r="S6" s="185"/>
      <c r="T6" s="185"/>
      <c r="U6" s="185"/>
      <c r="V6" s="185"/>
      <c r="W6" s="185"/>
      <c r="X6" s="185"/>
      <c r="Y6" s="185"/>
      <c r="Z6" s="185"/>
      <c r="AA6" s="185"/>
      <c r="AB6" s="185"/>
      <c r="AC6" s="185"/>
      <c r="AD6" s="185"/>
      <c r="AE6" s="185"/>
    </row>
    <row r="7" spans="1:32" s="168" customFormat="1" ht="13">
      <c r="A7" s="170" t="s">
        <v>488</v>
      </c>
      <c r="B7" s="170"/>
      <c r="C7" s="88">
        <v>44378</v>
      </c>
      <c r="D7" s="89"/>
      <c r="E7" s="89">
        <v>0.02</v>
      </c>
      <c r="F7" s="89">
        <v>0</v>
      </c>
      <c r="G7" s="89">
        <v>0.02</v>
      </c>
      <c r="H7" s="89"/>
      <c r="I7" s="89"/>
      <c r="J7" s="89"/>
      <c r="K7" s="89"/>
      <c r="L7" s="89"/>
      <c r="M7" s="89"/>
      <c r="N7" s="89"/>
      <c r="O7" s="158"/>
      <c r="P7" s="167"/>
      <c r="Q7" s="167"/>
    </row>
    <row r="8" spans="1:32" s="393" customFormat="1" ht="39">
      <c r="A8" s="1286" t="s">
        <v>1237</v>
      </c>
      <c r="B8" s="886" t="s">
        <v>1238</v>
      </c>
      <c r="C8" s="171">
        <v>44382</v>
      </c>
      <c r="D8" s="174"/>
      <c r="E8" s="423" t="s">
        <v>1858</v>
      </c>
      <c r="F8" s="244" t="s">
        <v>780</v>
      </c>
      <c r="G8" s="423" t="s">
        <v>781</v>
      </c>
      <c r="H8" s="244" t="s">
        <v>780</v>
      </c>
      <c r="I8" s="188" t="s">
        <v>780</v>
      </c>
      <c r="J8" s="188" t="s">
        <v>780</v>
      </c>
      <c r="K8" s="188" t="s">
        <v>780</v>
      </c>
      <c r="L8" s="188" t="s">
        <v>780</v>
      </c>
      <c r="M8" s="188" t="s">
        <v>780</v>
      </c>
      <c r="N8" s="188"/>
      <c r="O8" s="529"/>
      <c r="P8" s="530"/>
      <c r="Q8" s="185"/>
      <c r="R8" s="185"/>
    </row>
    <row r="9" spans="1:32" s="393" customFormat="1" ht="39">
      <c r="A9" s="1333" t="s">
        <v>1237</v>
      </c>
      <c r="B9" s="886" t="s">
        <v>1239</v>
      </c>
      <c r="C9" s="171">
        <v>44382</v>
      </c>
      <c r="D9" s="174"/>
      <c r="E9" s="423" t="s">
        <v>1858</v>
      </c>
      <c r="F9" s="423" t="s">
        <v>780</v>
      </c>
      <c r="G9" s="423" t="s">
        <v>782</v>
      </c>
      <c r="H9" s="423" t="s">
        <v>780</v>
      </c>
      <c r="I9" s="423" t="s">
        <v>780</v>
      </c>
      <c r="J9" s="423" t="s">
        <v>780</v>
      </c>
      <c r="K9" s="423" t="s">
        <v>780</v>
      </c>
      <c r="L9" s="423" t="s">
        <v>780</v>
      </c>
      <c r="M9" s="423" t="s">
        <v>780</v>
      </c>
      <c r="N9" s="423"/>
      <c r="O9" s="249"/>
      <c r="P9" s="249"/>
      <c r="Q9" s="185"/>
      <c r="R9" s="185"/>
    </row>
    <row r="10" spans="1:32" s="168" customFormat="1" ht="13">
      <c r="A10" s="250" t="s">
        <v>1255</v>
      </c>
      <c r="B10" s="268"/>
      <c r="C10" s="88">
        <v>42370</v>
      </c>
      <c r="D10" s="89">
        <v>0</v>
      </c>
      <c r="E10" s="89">
        <v>0</v>
      </c>
      <c r="F10" s="89">
        <v>0</v>
      </c>
      <c r="G10" s="89">
        <v>0</v>
      </c>
      <c r="H10" s="89">
        <v>0</v>
      </c>
      <c r="I10" s="89">
        <v>0</v>
      </c>
      <c r="J10" s="89">
        <v>0.01</v>
      </c>
      <c r="K10" s="89">
        <v>0</v>
      </c>
      <c r="L10" s="89">
        <v>0</v>
      </c>
      <c r="M10" s="89">
        <v>0</v>
      </c>
      <c r="N10" s="89"/>
    </row>
    <row r="11" spans="1:32" s="393" customFormat="1" ht="39">
      <c r="A11" s="912" t="s">
        <v>949</v>
      </c>
      <c r="B11" s="171"/>
      <c r="C11" s="188" t="s">
        <v>1889</v>
      </c>
      <c r="D11" s="244"/>
      <c r="E11" s="174">
        <v>0</v>
      </c>
      <c r="F11" s="174">
        <v>2.9000000000000001E-2</v>
      </c>
      <c r="G11" s="174">
        <v>2.8000000000000001E-2</v>
      </c>
      <c r="H11" s="174">
        <v>2.4E-2</v>
      </c>
      <c r="I11" s="174"/>
      <c r="J11" s="174"/>
      <c r="K11" s="174"/>
      <c r="L11" s="174"/>
      <c r="M11" s="174"/>
      <c r="N11" s="174" t="s">
        <v>2818</v>
      </c>
      <c r="O11" s="185"/>
      <c r="P11" s="185"/>
    </row>
    <row r="12" spans="1:32" s="168" customFormat="1" ht="13">
      <c r="A12" s="170" t="s">
        <v>223</v>
      </c>
      <c r="B12" s="781" t="s">
        <v>1894</v>
      </c>
      <c r="C12" s="88">
        <v>44360</v>
      </c>
      <c r="D12" s="89"/>
      <c r="E12" s="89">
        <v>0.02</v>
      </c>
      <c r="F12" s="89">
        <v>0.03</v>
      </c>
      <c r="G12" s="89">
        <v>0.03</v>
      </c>
      <c r="H12" s="89">
        <v>0.03</v>
      </c>
      <c r="I12" s="89">
        <v>0.03</v>
      </c>
      <c r="J12" s="89">
        <v>0</v>
      </c>
      <c r="K12" s="89">
        <v>0</v>
      </c>
      <c r="L12" s="89">
        <v>0.01</v>
      </c>
      <c r="M12" s="89">
        <v>0</v>
      </c>
      <c r="N12" s="89"/>
      <c r="O12" s="158"/>
      <c r="P12" s="764"/>
      <c r="Q12" s="764"/>
    </row>
    <row r="13" spans="1:32" s="4" customFormat="1" ht="13" customHeight="1">
      <c r="A13" s="1341" t="s">
        <v>1806</v>
      </c>
      <c r="B13" s="784" t="s">
        <v>1911</v>
      </c>
      <c r="C13" s="588">
        <v>44378</v>
      </c>
      <c r="D13" s="759"/>
      <c r="E13" s="759">
        <v>3.95E-2</v>
      </c>
      <c r="F13" s="759">
        <v>3.6315E-2</v>
      </c>
      <c r="G13" s="759">
        <v>0</v>
      </c>
      <c r="H13" s="759">
        <v>0</v>
      </c>
      <c r="I13" s="759">
        <v>0</v>
      </c>
      <c r="J13" s="759">
        <v>0</v>
      </c>
      <c r="K13" s="759">
        <v>0</v>
      </c>
      <c r="L13" s="785">
        <v>0.02</v>
      </c>
      <c r="M13" s="785">
        <v>0.02</v>
      </c>
      <c r="N13" s="444"/>
    </row>
    <row r="14" spans="1:32" s="4" customFormat="1" ht="65">
      <c r="A14" s="1342" t="s">
        <v>1806</v>
      </c>
      <c r="B14" s="784" t="s">
        <v>1912</v>
      </c>
      <c r="C14" s="588">
        <v>44378</v>
      </c>
      <c r="D14" s="759"/>
      <c r="E14" s="758" t="s">
        <v>2695</v>
      </c>
      <c r="F14" s="758" t="s">
        <v>2696</v>
      </c>
      <c r="G14" s="759" t="s">
        <v>2834</v>
      </c>
      <c r="H14" s="759">
        <v>0</v>
      </c>
      <c r="I14" s="759">
        <v>0</v>
      </c>
      <c r="J14" s="759">
        <v>0</v>
      </c>
      <c r="K14" s="759">
        <v>0</v>
      </c>
      <c r="L14" s="785">
        <v>0.02</v>
      </c>
      <c r="M14" s="786" t="s">
        <v>1928</v>
      </c>
      <c r="N14" s="447" t="s">
        <v>2835</v>
      </c>
    </row>
    <row r="15" spans="1:32" s="4" customFormat="1" ht="13">
      <c r="A15" s="1342" t="s">
        <v>1806</v>
      </c>
      <c r="B15" s="784" t="s">
        <v>1913</v>
      </c>
      <c r="C15" s="588">
        <v>44378</v>
      </c>
      <c r="D15" s="759"/>
      <c r="E15" s="759">
        <v>3.95E-2</v>
      </c>
      <c r="F15" s="759">
        <v>3.6315E-2</v>
      </c>
      <c r="G15" s="759">
        <v>0</v>
      </c>
      <c r="H15" s="759">
        <v>0</v>
      </c>
      <c r="I15" s="759">
        <v>0</v>
      </c>
      <c r="J15" s="759">
        <v>0</v>
      </c>
      <c r="K15" s="759">
        <v>0</v>
      </c>
      <c r="L15" s="785">
        <v>0.02</v>
      </c>
      <c r="M15" s="785">
        <v>0.02</v>
      </c>
      <c r="N15" s="444"/>
    </row>
    <row r="16" spans="1:32" s="4" customFormat="1" ht="65">
      <c r="A16" s="1342" t="s">
        <v>1806</v>
      </c>
      <c r="B16" s="784" t="s">
        <v>1914</v>
      </c>
      <c r="C16" s="588">
        <v>44378</v>
      </c>
      <c r="D16" s="759"/>
      <c r="E16" s="759">
        <v>3.95E-2</v>
      </c>
      <c r="F16" s="759">
        <v>3.6299999999999999E-2</v>
      </c>
      <c r="G16" s="759">
        <v>0</v>
      </c>
      <c r="H16" s="759">
        <v>0</v>
      </c>
      <c r="I16" s="759">
        <v>0</v>
      </c>
      <c r="J16" s="759">
        <v>0</v>
      </c>
      <c r="K16" s="759">
        <v>0</v>
      </c>
      <c r="L16" s="785">
        <v>0.02</v>
      </c>
      <c r="M16" s="786" t="s">
        <v>1929</v>
      </c>
      <c r="N16" s="447"/>
    </row>
    <row r="17" spans="1:17" s="4" customFormat="1" ht="26">
      <c r="A17" s="1342" t="s">
        <v>1806</v>
      </c>
      <c r="B17" s="784" t="s">
        <v>1916</v>
      </c>
      <c r="C17" s="588">
        <v>43831</v>
      </c>
      <c r="D17" s="759"/>
      <c r="E17" s="759">
        <v>0</v>
      </c>
      <c r="F17" s="759">
        <v>7.3955000000000002E-3</v>
      </c>
      <c r="G17" s="759">
        <v>0</v>
      </c>
      <c r="H17" s="759">
        <v>0</v>
      </c>
      <c r="I17" s="759">
        <v>0</v>
      </c>
      <c r="J17" s="759">
        <v>0</v>
      </c>
      <c r="K17" s="759">
        <v>0</v>
      </c>
      <c r="L17" s="786" t="s">
        <v>1930</v>
      </c>
      <c r="M17" s="785">
        <v>0</v>
      </c>
      <c r="N17" s="444"/>
    </row>
    <row r="18" spans="1:17" s="4" customFormat="1" ht="26">
      <c r="A18" s="1342" t="s">
        <v>1806</v>
      </c>
      <c r="B18" s="784" t="s">
        <v>1920</v>
      </c>
      <c r="C18" s="588">
        <v>44378</v>
      </c>
      <c r="D18" s="759"/>
      <c r="E18" s="758" t="s">
        <v>707</v>
      </c>
      <c r="F18" s="759">
        <v>0</v>
      </c>
      <c r="G18" s="758" t="s">
        <v>1931</v>
      </c>
      <c r="H18" s="785">
        <v>0</v>
      </c>
      <c r="I18" s="785">
        <v>0</v>
      </c>
      <c r="J18" s="785">
        <v>0</v>
      </c>
      <c r="K18" s="785">
        <v>0</v>
      </c>
      <c r="L18" s="785">
        <v>0</v>
      </c>
      <c r="M18" s="447" t="s">
        <v>1932</v>
      </c>
      <c r="N18" s="447" t="s">
        <v>2835</v>
      </c>
    </row>
    <row r="19" spans="1:17" s="393" customFormat="1" ht="26">
      <c r="A19" s="1342" t="s">
        <v>1806</v>
      </c>
      <c r="B19" s="582" t="s">
        <v>1921</v>
      </c>
      <c r="C19" s="171">
        <v>44378</v>
      </c>
      <c r="D19" s="759"/>
      <c r="E19" s="758" t="s">
        <v>707</v>
      </c>
      <c r="F19" s="759">
        <v>0</v>
      </c>
      <c r="G19" s="758" t="s">
        <v>1931</v>
      </c>
      <c r="H19" s="785">
        <v>0</v>
      </c>
      <c r="I19" s="785">
        <v>0</v>
      </c>
      <c r="J19" s="785">
        <v>0</v>
      </c>
      <c r="K19" s="785">
        <v>0</v>
      </c>
      <c r="L19" s="785">
        <v>0</v>
      </c>
      <c r="M19" s="447" t="s">
        <v>1932</v>
      </c>
      <c r="N19" s="447" t="s">
        <v>2835</v>
      </c>
      <c r="O19" s="249"/>
      <c r="P19" s="185"/>
      <c r="Q19" s="185"/>
    </row>
    <row r="20" spans="1:17" s="792" customFormat="1" ht="23">
      <c r="A20" s="1342" t="s">
        <v>1806</v>
      </c>
      <c r="B20" s="761" t="s">
        <v>1918</v>
      </c>
      <c r="C20" s="588">
        <v>44378</v>
      </c>
      <c r="D20" s="759"/>
      <c r="E20" s="759">
        <v>3.95E-2</v>
      </c>
      <c r="F20" s="759">
        <v>3.6315E-2</v>
      </c>
      <c r="G20" s="787">
        <v>0</v>
      </c>
      <c r="H20" s="788" t="s">
        <v>1933</v>
      </c>
      <c r="I20" s="789"/>
      <c r="J20" s="789"/>
      <c r="K20" s="789"/>
      <c r="L20" s="789"/>
      <c r="M20" s="789"/>
      <c r="N20" s="789"/>
      <c r="O20" s="790"/>
      <c r="P20" s="791"/>
      <c r="Q20" s="791"/>
    </row>
    <row r="21" spans="1:17" s="792" customFormat="1" ht="23">
      <c r="A21" s="1342" t="s">
        <v>1806</v>
      </c>
      <c r="B21" s="761" t="s">
        <v>1934</v>
      </c>
      <c r="C21" s="588">
        <v>44378</v>
      </c>
      <c r="D21" s="759"/>
      <c r="E21" s="759">
        <v>3.95E-2</v>
      </c>
      <c r="F21" s="759">
        <v>3.6315E-2</v>
      </c>
      <c r="G21" s="787">
        <v>0</v>
      </c>
      <c r="H21" s="788" t="s">
        <v>1933</v>
      </c>
      <c r="I21" s="793"/>
      <c r="J21" s="793"/>
      <c r="K21" s="793"/>
      <c r="L21" s="793"/>
      <c r="M21" s="793"/>
      <c r="N21" s="793"/>
      <c r="O21" s="790"/>
      <c r="P21" s="791"/>
      <c r="Q21" s="791"/>
    </row>
    <row r="22" spans="1:17" s="796" customFormat="1" ht="13">
      <c r="A22" s="1342" t="s">
        <v>1806</v>
      </c>
      <c r="B22" s="582" t="s">
        <v>1915</v>
      </c>
      <c r="C22" s="171">
        <v>44197</v>
      </c>
      <c r="D22" s="174"/>
      <c r="E22" s="355">
        <v>1.0500000000000001E-2</v>
      </c>
      <c r="F22" s="213">
        <v>1.9691699999999999E-2</v>
      </c>
      <c r="G22" s="213">
        <v>2.0583000000000001E-2</v>
      </c>
      <c r="H22" s="213">
        <v>1.5350000000000001E-2</v>
      </c>
      <c r="I22" s="213">
        <v>3.0791700000000002E-2</v>
      </c>
      <c r="J22" s="213">
        <v>-1.6070000000000001E-2</v>
      </c>
      <c r="K22" s="213">
        <v>9.3991699999999997E-2</v>
      </c>
      <c r="L22" s="213">
        <v>2.0066670000000002E-2</v>
      </c>
      <c r="M22" s="213">
        <v>1.5100000000000001E-2</v>
      </c>
      <c r="N22" s="213"/>
      <c r="O22" s="794"/>
      <c r="P22" s="795"/>
      <c r="Q22" s="795"/>
    </row>
    <row r="23" spans="1:17" s="796" customFormat="1" ht="13">
      <c r="A23" s="1343" t="s">
        <v>1806</v>
      </c>
      <c r="B23" s="582" t="s">
        <v>1919</v>
      </c>
      <c r="C23" s="171">
        <v>44378</v>
      </c>
      <c r="D23" s="174"/>
      <c r="E23" s="213">
        <v>3.95E-2</v>
      </c>
      <c r="F23" s="213">
        <v>3.6315E-2</v>
      </c>
      <c r="G23" s="213">
        <v>0</v>
      </c>
      <c r="H23" s="213">
        <v>0</v>
      </c>
      <c r="I23" s="213">
        <v>0</v>
      </c>
      <c r="J23" s="213">
        <v>0</v>
      </c>
      <c r="K23" s="213">
        <v>0</v>
      </c>
      <c r="L23" s="213">
        <v>0.02</v>
      </c>
      <c r="M23" s="213">
        <v>0.02</v>
      </c>
      <c r="N23" s="213"/>
      <c r="O23" s="797"/>
      <c r="P23" s="795"/>
      <c r="Q23" s="795"/>
    </row>
    <row r="24" spans="1:17" s="393" customFormat="1" ht="13">
      <c r="A24" s="912" t="s">
        <v>1483</v>
      </c>
      <c r="B24" s="870"/>
      <c r="C24" s="171">
        <v>43856</v>
      </c>
      <c r="D24" s="174"/>
      <c r="E24" s="174">
        <v>0</v>
      </c>
      <c r="F24" s="174"/>
      <c r="G24" s="174">
        <v>0.1482</v>
      </c>
      <c r="H24" s="174"/>
      <c r="I24" s="174"/>
      <c r="J24" s="174">
        <v>0</v>
      </c>
      <c r="K24" s="174">
        <v>0</v>
      </c>
      <c r="L24" s="174"/>
      <c r="M24" s="174"/>
      <c r="N24" s="174" t="s">
        <v>2819</v>
      </c>
      <c r="O24" s="249"/>
      <c r="P24" s="185"/>
      <c r="Q24" s="185"/>
    </row>
    <row r="25" spans="1:17" s="393" customFormat="1" ht="13">
      <c r="A25" s="912" t="s">
        <v>1807</v>
      </c>
      <c r="B25" s="868"/>
      <c r="C25" s="171">
        <v>44378</v>
      </c>
      <c r="D25" s="174"/>
      <c r="E25" s="174">
        <v>1.0999999999999999E-2</v>
      </c>
      <c r="F25" s="174">
        <v>2.1000000000000001E-2</v>
      </c>
      <c r="G25" s="174">
        <v>2.1000000000000001E-2</v>
      </c>
      <c r="H25" s="174">
        <v>0.01</v>
      </c>
      <c r="I25" s="174">
        <v>0.01</v>
      </c>
      <c r="J25" s="174">
        <v>1.2500000000000001E-2</v>
      </c>
      <c r="K25" s="174">
        <v>2.5000000000000001E-2</v>
      </c>
      <c r="L25" s="174"/>
      <c r="M25" s="174"/>
      <c r="N25" s="174" t="s">
        <v>2836</v>
      </c>
      <c r="O25" s="249"/>
      <c r="P25" s="185"/>
      <c r="Q25" s="185"/>
    </row>
    <row r="26" spans="1:17" s="393" customFormat="1" ht="32.15" customHeight="1">
      <c r="A26" s="912" t="s">
        <v>870</v>
      </c>
      <c r="B26" s="584"/>
      <c r="C26" s="171"/>
      <c r="D26" s="174"/>
      <c r="E26" s="174">
        <v>0</v>
      </c>
      <c r="F26" s="174">
        <v>0</v>
      </c>
      <c r="G26" s="174">
        <v>0</v>
      </c>
      <c r="H26" s="174"/>
      <c r="I26" s="174"/>
      <c r="J26" s="174"/>
      <c r="K26" s="174"/>
      <c r="L26" s="174"/>
      <c r="M26" s="174"/>
      <c r="N26" s="174"/>
      <c r="O26" s="249"/>
      <c r="P26" s="185"/>
      <c r="Q26" s="185"/>
    </row>
    <row r="27" spans="1:17" s="393" customFormat="1" ht="13">
      <c r="A27" s="912" t="s">
        <v>983</v>
      </c>
      <c r="B27" s="870" t="s">
        <v>2334</v>
      </c>
      <c r="C27" s="171">
        <v>43617</v>
      </c>
      <c r="D27" s="174"/>
      <c r="E27" s="171"/>
      <c r="F27" s="174"/>
      <c r="G27" s="174"/>
      <c r="H27" s="174"/>
      <c r="I27" s="174"/>
      <c r="J27" s="174"/>
      <c r="K27" s="174"/>
      <c r="L27" s="174"/>
      <c r="M27" s="174"/>
      <c r="N27" s="174" t="s">
        <v>2837</v>
      </c>
      <c r="O27" s="249"/>
      <c r="P27" s="185"/>
      <c r="Q27" s="185"/>
    </row>
    <row r="28" spans="1:17" s="9" customFormat="1" ht="13">
      <c r="A28" s="1286" t="s">
        <v>202</v>
      </c>
      <c r="B28" s="197" t="s">
        <v>1709</v>
      </c>
      <c r="C28" s="171">
        <v>43493</v>
      </c>
      <c r="D28" s="174"/>
      <c r="E28" s="171"/>
      <c r="F28" s="171"/>
      <c r="G28" s="171" t="s">
        <v>399</v>
      </c>
      <c r="H28" s="174">
        <v>0</v>
      </c>
      <c r="I28" s="174">
        <v>0.13780000000000001</v>
      </c>
      <c r="J28" s="174">
        <v>0</v>
      </c>
      <c r="K28" s="358">
        <v>0</v>
      </c>
      <c r="L28" s="360">
        <v>0</v>
      </c>
      <c r="M28" s="360">
        <v>0</v>
      </c>
      <c r="N28" s="360" t="s">
        <v>2838</v>
      </c>
    </row>
    <row r="29" spans="1:17" s="9" customFormat="1" ht="13">
      <c r="A29" s="1147" t="s">
        <v>202</v>
      </c>
      <c r="B29" s="261" t="s">
        <v>1710</v>
      </c>
      <c r="C29" s="171">
        <v>44252</v>
      </c>
      <c r="D29" s="174"/>
      <c r="E29" s="171"/>
      <c r="F29" s="1208">
        <v>0.06</v>
      </c>
      <c r="G29" s="171" t="s">
        <v>399</v>
      </c>
      <c r="H29" s="174">
        <v>0</v>
      </c>
      <c r="I29" s="174">
        <v>0.14879999999999999</v>
      </c>
      <c r="J29" s="174"/>
      <c r="K29" s="358"/>
      <c r="L29" s="360"/>
      <c r="M29" s="360"/>
      <c r="N29" s="360" t="s">
        <v>2838</v>
      </c>
    </row>
    <row r="30" spans="1:17" s="9" customFormat="1" ht="13">
      <c r="A30" s="1147" t="s">
        <v>202</v>
      </c>
      <c r="B30" s="261" t="s">
        <v>1711</v>
      </c>
      <c r="C30" s="171">
        <v>43102</v>
      </c>
      <c r="D30" s="174"/>
      <c r="E30" s="171"/>
      <c r="F30" s="171"/>
      <c r="G30" s="171"/>
      <c r="H30" s="174">
        <v>0</v>
      </c>
      <c r="I30" s="174">
        <v>0.14599999999999999</v>
      </c>
      <c r="J30" s="174"/>
      <c r="K30" s="358"/>
      <c r="L30" s="360"/>
      <c r="M30" s="360"/>
      <c r="N30" s="360" t="s">
        <v>2838</v>
      </c>
    </row>
    <row r="31" spans="1:17" s="9" customFormat="1" ht="13">
      <c r="A31" s="1147" t="s">
        <v>202</v>
      </c>
      <c r="B31" s="261" t="s">
        <v>1712</v>
      </c>
      <c r="C31" s="171">
        <v>43102</v>
      </c>
      <c r="D31" s="174"/>
      <c r="E31" s="171"/>
      <c r="F31" s="171"/>
      <c r="G31" s="171"/>
      <c r="H31" s="174">
        <v>0</v>
      </c>
      <c r="I31" s="174">
        <v>0.12529999999999999</v>
      </c>
      <c r="J31" s="174"/>
      <c r="K31" s="358"/>
      <c r="L31" s="360"/>
      <c r="M31" s="360"/>
      <c r="N31" s="360" t="s">
        <v>2838</v>
      </c>
    </row>
    <row r="32" spans="1:17" s="9" customFormat="1" ht="13">
      <c r="A32" s="1147" t="s">
        <v>202</v>
      </c>
      <c r="B32" s="261" t="s">
        <v>1713</v>
      </c>
      <c r="C32" s="171">
        <v>43102</v>
      </c>
      <c r="D32" s="174"/>
      <c r="E32" s="171"/>
      <c r="F32" s="171"/>
      <c r="G32" s="171"/>
      <c r="H32" s="174">
        <v>0</v>
      </c>
      <c r="I32" s="174">
        <v>0.1275</v>
      </c>
      <c r="J32" s="174"/>
      <c r="K32" s="358"/>
      <c r="L32" s="360"/>
      <c r="M32" s="360"/>
      <c r="N32" s="360" t="s">
        <v>2838</v>
      </c>
    </row>
    <row r="33" spans="1:19" s="9" customFormat="1" ht="13">
      <c r="A33" s="1333" t="s">
        <v>202</v>
      </c>
      <c r="B33" s="261" t="s">
        <v>1714</v>
      </c>
      <c r="C33" s="171">
        <v>43493</v>
      </c>
      <c r="D33" s="174"/>
      <c r="E33" s="171"/>
      <c r="F33" s="171"/>
      <c r="G33" s="171" t="s">
        <v>399</v>
      </c>
      <c r="H33" s="174">
        <v>0</v>
      </c>
      <c r="I33" s="174">
        <v>7.6499999999999999E-2</v>
      </c>
      <c r="J33" s="174"/>
      <c r="K33" s="358"/>
      <c r="L33" s="360"/>
      <c r="M33" s="360"/>
      <c r="N33" s="360" t="s">
        <v>2838</v>
      </c>
    </row>
    <row r="34" spans="1:19" s="393" customFormat="1" ht="13">
      <c r="A34" s="912" t="s">
        <v>1635</v>
      </c>
      <c r="B34" s="870"/>
      <c r="C34" s="171">
        <v>44378</v>
      </c>
      <c r="D34" s="174"/>
      <c r="E34" s="174">
        <v>2.5000000000000001E-2</v>
      </c>
      <c r="F34" s="174">
        <v>2.5000000000000001E-2</v>
      </c>
      <c r="G34" s="174">
        <v>2.2499999999999999E-2</v>
      </c>
      <c r="H34" s="174">
        <v>2.2499999999999999E-2</v>
      </c>
      <c r="I34" s="174">
        <v>0.02</v>
      </c>
      <c r="J34" s="174">
        <v>2.5000000000000001E-2</v>
      </c>
      <c r="K34" s="174">
        <v>2.5000000000000001E-2</v>
      </c>
      <c r="L34" s="174">
        <v>0.03</v>
      </c>
      <c r="M34" s="174">
        <v>0.03</v>
      </c>
      <c r="N34" s="174" t="s">
        <v>2820</v>
      </c>
      <c r="O34" s="185"/>
    </row>
    <row r="35" spans="1:19" s="168" customFormat="1" ht="117">
      <c r="A35" s="912" t="s">
        <v>708</v>
      </c>
      <c r="B35" s="881"/>
      <c r="C35" s="171">
        <v>43831</v>
      </c>
      <c r="D35" s="174"/>
      <c r="E35" s="174">
        <v>0.02</v>
      </c>
      <c r="F35" s="174">
        <v>0</v>
      </c>
      <c r="G35" s="174">
        <v>0.03</v>
      </c>
      <c r="H35" s="244" t="s">
        <v>709</v>
      </c>
      <c r="I35" s="174">
        <v>0</v>
      </c>
      <c r="J35" s="174">
        <v>0.02</v>
      </c>
      <c r="K35" s="174">
        <v>0</v>
      </c>
      <c r="L35" s="174">
        <v>0.01</v>
      </c>
      <c r="M35" s="174" t="s">
        <v>710</v>
      </c>
      <c r="N35" s="174" t="s">
        <v>2821</v>
      </c>
      <c r="O35" s="925"/>
      <c r="P35" s="878"/>
      <c r="Q35" s="878"/>
    </row>
    <row r="36" spans="1:19" s="168" customFormat="1" ht="13">
      <c r="A36" s="170" t="s">
        <v>1451</v>
      </c>
      <c r="B36" s="170"/>
      <c r="C36" s="88">
        <v>44013</v>
      </c>
      <c r="D36" s="89"/>
      <c r="E36" s="89">
        <v>0</v>
      </c>
      <c r="F36" s="89">
        <v>0</v>
      </c>
      <c r="G36" s="89">
        <v>0</v>
      </c>
      <c r="H36" s="89">
        <v>0</v>
      </c>
      <c r="I36" s="89">
        <v>0</v>
      </c>
      <c r="J36" s="89"/>
      <c r="K36" s="89"/>
      <c r="L36" s="89"/>
      <c r="M36" s="89"/>
      <c r="N36" s="89"/>
      <c r="O36" s="158"/>
      <c r="P36" s="167"/>
      <c r="Q36" s="167"/>
    </row>
    <row r="37" spans="1:19" s="393" customFormat="1" ht="13">
      <c r="A37" s="912" t="s">
        <v>1326</v>
      </c>
      <c r="B37" s="881"/>
      <c r="C37" s="171">
        <v>44378</v>
      </c>
      <c r="D37" s="174"/>
      <c r="E37" s="174">
        <v>0.01</v>
      </c>
      <c r="F37" s="174">
        <v>0</v>
      </c>
      <c r="G37" s="174">
        <v>0</v>
      </c>
      <c r="H37" s="174">
        <v>1.4999999999999999E-2</v>
      </c>
      <c r="I37" s="174">
        <v>0.01</v>
      </c>
      <c r="J37" s="174">
        <v>2.4E-2</v>
      </c>
      <c r="K37" s="174">
        <v>2.2499999999999999E-2</v>
      </c>
      <c r="L37" s="174">
        <v>2.2499999999999999E-2</v>
      </c>
      <c r="M37" s="174">
        <v>2.2499999999999999E-2</v>
      </c>
      <c r="N37" s="174" t="s">
        <v>2822</v>
      </c>
      <c r="O37" s="249"/>
      <c r="P37" s="185"/>
      <c r="Q37" s="185"/>
    </row>
    <row r="38" spans="1:19" s="393" customFormat="1" ht="13">
      <c r="A38" s="912" t="s">
        <v>1808</v>
      </c>
      <c r="B38" s="881"/>
      <c r="C38" s="171"/>
      <c r="D38" s="174"/>
      <c r="E38" s="174"/>
      <c r="F38" s="174"/>
      <c r="G38" s="174"/>
      <c r="H38" s="174"/>
      <c r="I38" s="174"/>
      <c r="J38" s="174"/>
      <c r="K38" s="174"/>
      <c r="L38" s="174"/>
      <c r="M38" s="174"/>
      <c r="N38" s="174" t="s">
        <v>2823</v>
      </c>
      <c r="O38" s="249"/>
      <c r="P38" s="185"/>
      <c r="Q38" s="185"/>
    </row>
    <row r="39" spans="1:19" s="9" customFormat="1" ht="13">
      <c r="A39" s="514" t="s">
        <v>618</v>
      </c>
      <c r="B39" s="514"/>
      <c r="C39" s="346">
        <v>43252</v>
      </c>
      <c r="D39" s="444"/>
      <c r="E39" s="444">
        <v>0</v>
      </c>
      <c r="F39" s="213">
        <v>0</v>
      </c>
      <c r="G39" s="213">
        <v>0</v>
      </c>
      <c r="H39" s="213">
        <v>0.06</v>
      </c>
      <c r="I39" s="1023"/>
      <c r="J39" s="544"/>
      <c r="K39" s="544"/>
      <c r="L39" s="544"/>
      <c r="M39" s="544"/>
      <c r="N39" s="440" t="s">
        <v>2840</v>
      </c>
    </row>
    <row r="40" spans="1:19" s="393" customFormat="1" ht="13">
      <c r="A40" s="912" t="s">
        <v>583</v>
      </c>
      <c r="B40" s="912"/>
      <c r="C40" s="171">
        <v>44378</v>
      </c>
      <c r="D40" s="174"/>
      <c r="E40" s="174">
        <v>1.7999999999999999E-2</v>
      </c>
      <c r="F40" s="174">
        <v>2.7E-2</v>
      </c>
      <c r="G40" s="174">
        <v>2.4E-2</v>
      </c>
      <c r="H40" s="174">
        <v>0</v>
      </c>
      <c r="I40" s="174">
        <v>0</v>
      </c>
      <c r="J40" s="174">
        <v>0.03</v>
      </c>
      <c r="K40" s="174"/>
      <c r="L40" s="174"/>
      <c r="M40" s="174"/>
      <c r="N40" s="174" t="s">
        <v>2841</v>
      </c>
      <c r="O40" s="249"/>
      <c r="P40" s="185"/>
      <c r="Q40" s="185"/>
    </row>
    <row r="41" spans="1:19" s="168" customFormat="1" ht="13">
      <c r="A41" s="170" t="s">
        <v>474</v>
      </c>
      <c r="B41" s="170"/>
      <c r="C41" s="88">
        <v>43282</v>
      </c>
      <c r="D41" s="89"/>
      <c r="E41" s="89">
        <v>0</v>
      </c>
      <c r="F41" s="89">
        <v>0</v>
      </c>
      <c r="G41" s="89">
        <v>0</v>
      </c>
      <c r="H41" s="89">
        <v>0.05</v>
      </c>
      <c r="I41" s="174"/>
      <c r="J41" s="174"/>
      <c r="K41" s="174"/>
      <c r="L41" s="174"/>
      <c r="M41" s="174"/>
      <c r="N41" s="174"/>
      <c r="O41" s="158"/>
      <c r="P41" s="167"/>
      <c r="Q41" s="167"/>
    </row>
    <row r="42" spans="1:19" s="393" customFormat="1" ht="13">
      <c r="A42" s="912" t="s">
        <v>1370</v>
      </c>
      <c r="B42" s="912"/>
      <c r="C42" s="171">
        <v>44105</v>
      </c>
      <c r="D42" s="174"/>
      <c r="E42" s="174">
        <v>2.5000000000000001E-2</v>
      </c>
      <c r="F42" s="174">
        <v>0.03</v>
      </c>
      <c r="G42" s="174">
        <v>2.1499999999999998E-2</v>
      </c>
      <c r="H42" s="174"/>
      <c r="I42" s="174"/>
      <c r="J42" s="174"/>
      <c r="K42" s="174"/>
      <c r="L42" s="174"/>
      <c r="M42" s="174"/>
      <c r="N42" s="174" t="s">
        <v>2839</v>
      </c>
      <c r="O42" s="249"/>
      <c r="P42" s="185"/>
      <c r="Q42" s="185"/>
    </row>
    <row r="43" spans="1:19" s="9" customFormat="1" ht="15" customHeight="1">
      <c r="A43" s="166" t="s">
        <v>1502</v>
      </c>
      <c r="B43" s="166"/>
      <c r="C43" s="1053">
        <v>44378</v>
      </c>
      <c r="D43" s="256"/>
      <c r="E43" s="647">
        <v>2.5000000000000001E-2</v>
      </c>
      <c r="F43" s="647">
        <v>0</v>
      </c>
      <c r="G43" s="647">
        <v>0.02</v>
      </c>
      <c r="H43" s="647">
        <v>0</v>
      </c>
      <c r="I43" s="647">
        <v>0</v>
      </c>
      <c r="J43" s="647">
        <v>3.2500000000000001E-2</v>
      </c>
      <c r="K43" s="647">
        <v>0</v>
      </c>
      <c r="L43" s="647">
        <v>0.02</v>
      </c>
      <c r="M43" s="647">
        <v>0</v>
      </c>
      <c r="N43" s="647"/>
      <c r="O43" s="33"/>
      <c r="P43" s="33"/>
      <c r="Q43" s="33"/>
      <c r="R43" s="12"/>
      <c r="S43" s="12"/>
    </row>
    <row r="44" spans="1:19" s="9" customFormat="1" ht="13">
      <c r="A44" s="1148" t="s">
        <v>1229</v>
      </c>
      <c r="B44" s="600" t="s">
        <v>268</v>
      </c>
      <c r="C44" s="1064">
        <v>44378</v>
      </c>
      <c r="D44" s="1375"/>
      <c r="E44" s="1065">
        <v>0.02</v>
      </c>
      <c r="F44" s="1066">
        <v>0.02</v>
      </c>
      <c r="G44" s="1066">
        <v>0.02</v>
      </c>
      <c r="H44" s="1066">
        <v>0.02</v>
      </c>
      <c r="I44" s="1066">
        <v>2.1000000000000001E-2</v>
      </c>
      <c r="J44" s="1066">
        <v>2.7E-2</v>
      </c>
      <c r="K44" s="1063" t="s">
        <v>2557</v>
      </c>
      <c r="L44" s="1063" t="s">
        <v>2557</v>
      </c>
      <c r="M44" s="1063" t="s">
        <v>2557</v>
      </c>
      <c r="N44" s="586"/>
    </row>
    <row r="45" spans="1:19" s="9" customFormat="1" ht="13">
      <c r="A45" s="1099" t="s">
        <v>1229</v>
      </c>
      <c r="B45" s="1062" t="s">
        <v>1231</v>
      </c>
      <c r="C45" s="1064">
        <v>44378</v>
      </c>
      <c r="D45" s="1375"/>
      <c r="E45" s="1065">
        <v>0.02</v>
      </c>
      <c r="F45" s="1066">
        <v>0.02</v>
      </c>
      <c r="G45" s="1066">
        <v>0.02</v>
      </c>
      <c r="H45" s="1066">
        <v>0.02</v>
      </c>
      <c r="I45" s="1066">
        <v>2.1000000000000001E-2</v>
      </c>
      <c r="J45" s="1066">
        <v>2.7E-2</v>
      </c>
      <c r="K45" s="1063" t="s">
        <v>2557</v>
      </c>
      <c r="L45" s="1063" t="s">
        <v>2557</v>
      </c>
      <c r="M45" s="1063" t="s">
        <v>2557</v>
      </c>
      <c r="N45" s="586"/>
    </row>
    <row r="46" spans="1:19" s="9" customFormat="1" ht="13">
      <c r="A46" s="1099" t="s">
        <v>1229</v>
      </c>
      <c r="B46" s="1062" t="s">
        <v>1230</v>
      </c>
      <c r="C46" s="1064">
        <v>44378</v>
      </c>
      <c r="D46" s="1375"/>
      <c r="E46" s="1065">
        <v>0.02</v>
      </c>
      <c r="F46" s="1066">
        <v>0.02</v>
      </c>
      <c r="G46" s="1066">
        <v>0.02</v>
      </c>
      <c r="H46" s="1066">
        <v>0.02</v>
      </c>
      <c r="I46" s="1066">
        <v>2.1000000000000001E-2</v>
      </c>
      <c r="J46" s="1066">
        <v>2.7E-2</v>
      </c>
      <c r="K46" s="1063" t="s">
        <v>2557</v>
      </c>
      <c r="L46" s="1063" t="s">
        <v>2557</v>
      </c>
      <c r="M46" s="1063" t="s">
        <v>2557</v>
      </c>
      <c r="N46" s="586"/>
    </row>
    <row r="47" spans="1:19" s="534" customFormat="1" ht="13">
      <c r="A47" s="1099" t="s">
        <v>1229</v>
      </c>
      <c r="B47" s="1062" t="s">
        <v>1232</v>
      </c>
      <c r="C47" s="1064">
        <v>44378</v>
      </c>
      <c r="D47" s="1375"/>
      <c r="E47" s="1065">
        <v>0.02</v>
      </c>
      <c r="F47" s="1066">
        <v>0.02</v>
      </c>
      <c r="G47" s="1066">
        <v>2.1999999999999999E-2</v>
      </c>
      <c r="H47" s="1066">
        <v>0.02</v>
      </c>
      <c r="I47" s="1066">
        <v>0.02</v>
      </c>
      <c r="J47" s="1066">
        <v>0</v>
      </c>
      <c r="K47" s="1063" t="s">
        <v>2557</v>
      </c>
      <c r="L47" s="1063" t="s">
        <v>2557</v>
      </c>
      <c r="M47" s="1063" t="s">
        <v>2557</v>
      </c>
      <c r="N47" s="586"/>
    </row>
    <row r="48" spans="1:19" s="534" customFormat="1" ht="13">
      <c r="A48" s="1099" t="s">
        <v>1229</v>
      </c>
      <c r="B48" s="1062" t="s">
        <v>269</v>
      </c>
      <c r="C48" s="1064">
        <v>44378</v>
      </c>
      <c r="D48" s="1375"/>
      <c r="E48" s="1065">
        <v>0.02</v>
      </c>
      <c r="F48" s="1066">
        <v>0.02</v>
      </c>
      <c r="G48" s="590">
        <v>2.7E-2</v>
      </c>
      <c r="H48" s="590">
        <v>0.02</v>
      </c>
      <c r="I48" s="213">
        <v>2.1000000000000001E-2</v>
      </c>
      <c r="J48" s="213"/>
      <c r="K48" s="1063" t="s">
        <v>2557</v>
      </c>
      <c r="L48" s="1063" t="s">
        <v>2557</v>
      </c>
      <c r="M48" s="1063" t="s">
        <v>2557</v>
      </c>
      <c r="N48" s="586"/>
    </row>
    <row r="49" spans="1:17" s="9" customFormat="1" ht="13">
      <c r="A49" s="1099" t="s">
        <v>1229</v>
      </c>
      <c r="B49" s="1062" t="s">
        <v>1233</v>
      </c>
      <c r="C49" s="1064">
        <v>44378</v>
      </c>
      <c r="D49" s="1375"/>
      <c r="E49" s="1065">
        <v>0.02</v>
      </c>
      <c r="F49" s="1066">
        <v>0.02</v>
      </c>
      <c r="G49" s="590">
        <v>5.8999999999999997E-2</v>
      </c>
      <c r="H49" s="590">
        <v>0.02</v>
      </c>
      <c r="I49" s="213">
        <v>2.5000000000000001E-2</v>
      </c>
      <c r="J49" s="213">
        <v>2.7E-2</v>
      </c>
      <c r="K49" s="1063" t="s">
        <v>2557</v>
      </c>
      <c r="L49" s="1063" t="s">
        <v>2557</v>
      </c>
      <c r="M49" s="1063" t="s">
        <v>2557</v>
      </c>
      <c r="N49" s="586"/>
    </row>
    <row r="50" spans="1:17" s="9" customFormat="1" ht="13">
      <c r="A50" s="1099" t="s">
        <v>1229</v>
      </c>
      <c r="B50" s="1062" t="s">
        <v>1234</v>
      </c>
      <c r="C50" s="1064">
        <v>44378</v>
      </c>
      <c r="D50" s="1375"/>
      <c r="E50" s="1065">
        <v>0.02</v>
      </c>
      <c r="F50" s="1066">
        <v>0.02</v>
      </c>
      <c r="G50" s="590">
        <v>0.01</v>
      </c>
      <c r="H50" s="590">
        <v>0.02</v>
      </c>
      <c r="I50" s="213">
        <v>2.1000000000000001E-2</v>
      </c>
      <c r="J50" s="213">
        <v>2.5000000000000001E-2</v>
      </c>
      <c r="K50" s="1063" t="s">
        <v>2557</v>
      </c>
      <c r="L50" s="1063" t="s">
        <v>2557</v>
      </c>
      <c r="M50" s="1063" t="s">
        <v>2557</v>
      </c>
      <c r="N50" s="586"/>
    </row>
    <row r="51" spans="1:17" s="9" customFormat="1" ht="13">
      <c r="A51" s="1099" t="s">
        <v>1229</v>
      </c>
      <c r="B51" s="1062" t="s">
        <v>1235</v>
      </c>
      <c r="C51" s="1064">
        <v>44378</v>
      </c>
      <c r="D51" s="1375"/>
      <c r="E51" s="1065">
        <v>0.02</v>
      </c>
      <c r="F51" s="1066">
        <v>0.02</v>
      </c>
      <c r="G51" s="590">
        <v>0.03</v>
      </c>
      <c r="H51" s="590">
        <v>0.02</v>
      </c>
      <c r="I51" s="213">
        <v>2.1000000000000001E-2</v>
      </c>
      <c r="J51" s="213">
        <v>0</v>
      </c>
      <c r="K51" s="1063" t="s">
        <v>2557</v>
      </c>
      <c r="L51" s="1063" t="s">
        <v>2557</v>
      </c>
      <c r="M51" s="1063" t="s">
        <v>2557</v>
      </c>
      <c r="N51" s="586"/>
    </row>
    <row r="52" spans="1:17" s="9" customFormat="1" ht="13">
      <c r="A52" s="1100" t="s">
        <v>1229</v>
      </c>
      <c r="B52" s="1062" t="s">
        <v>270</v>
      </c>
      <c r="C52" s="1064">
        <v>44378</v>
      </c>
      <c r="D52" s="1375"/>
      <c r="E52" s="1065">
        <v>0.02</v>
      </c>
      <c r="F52" s="1066">
        <v>0.02</v>
      </c>
      <c r="G52" s="590">
        <v>2.1999999999999999E-2</v>
      </c>
      <c r="H52" s="590">
        <v>0.02</v>
      </c>
      <c r="I52" s="213">
        <v>0.02</v>
      </c>
      <c r="J52" s="213">
        <v>0.01</v>
      </c>
      <c r="K52" s="1063" t="s">
        <v>2557</v>
      </c>
      <c r="L52" s="1063" t="s">
        <v>2557</v>
      </c>
      <c r="M52" s="1063" t="s">
        <v>2557</v>
      </c>
      <c r="N52" s="586"/>
    </row>
    <row r="53" spans="1:17" s="168" customFormat="1" ht="13">
      <c r="A53" s="170" t="s">
        <v>506</v>
      </c>
      <c r="B53" s="170"/>
      <c r="C53" s="88">
        <v>43647</v>
      </c>
      <c r="D53" s="89"/>
      <c r="E53" s="88"/>
      <c r="F53" s="89">
        <v>0</v>
      </c>
      <c r="G53" s="89"/>
      <c r="H53" s="89"/>
      <c r="I53" s="89"/>
      <c r="J53" s="89"/>
      <c r="K53" s="89"/>
      <c r="L53" s="89"/>
      <c r="M53" s="89"/>
      <c r="N53" s="89"/>
      <c r="O53" s="158"/>
      <c r="P53" s="167"/>
      <c r="Q53" s="167"/>
    </row>
    <row r="54" spans="1:17" s="168" customFormat="1" ht="13">
      <c r="A54" s="170" t="s">
        <v>542</v>
      </c>
      <c r="B54" s="170"/>
      <c r="C54" s="88">
        <v>44378</v>
      </c>
      <c r="D54" s="89"/>
      <c r="E54" s="89">
        <v>0.03</v>
      </c>
      <c r="F54" s="89">
        <v>0</v>
      </c>
      <c r="G54" s="89">
        <v>2.5000000000000001E-2</v>
      </c>
      <c r="H54" s="89">
        <v>2.5000000000000001E-2</v>
      </c>
      <c r="I54" s="89">
        <v>0.02</v>
      </c>
      <c r="J54" s="89">
        <v>0</v>
      </c>
      <c r="K54" s="89"/>
      <c r="L54" s="89"/>
      <c r="M54" s="89"/>
      <c r="N54" s="89"/>
      <c r="O54" s="158"/>
      <c r="P54" s="996"/>
      <c r="Q54" s="996"/>
    </row>
    <row r="55" spans="1:17" s="393" customFormat="1" ht="13">
      <c r="A55" s="912" t="s">
        <v>1619</v>
      </c>
      <c r="B55" s="696"/>
      <c r="C55" s="171">
        <v>44013</v>
      </c>
      <c r="D55" s="174"/>
      <c r="E55" s="171"/>
      <c r="F55" s="174">
        <v>0</v>
      </c>
      <c r="G55" s="174">
        <v>0.03</v>
      </c>
      <c r="H55" s="174">
        <v>0.04</v>
      </c>
      <c r="I55" s="174">
        <v>0.02</v>
      </c>
      <c r="J55" s="174"/>
      <c r="K55" s="174"/>
      <c r="L55" s="174"/>
      <c r="M55" s="174"/>
      <c r="N55" s="174" t="s">
        <v>2824</v>
      </c>
      <c r="O55" s="249"/>
      <c r="P55" s="185"/>
      <c r="Q55" s="185"/>
    </row>
    <row r="56" spans="1:17" s="168" customFormat="1" ht="13">
      <c r="A56" s="170" t="s">
        <v>669</v>
      </c>
      <c r="B56" s="170"/>
      <c r="C56" s="88">
        <v>43708</v>
      </c>
      <c r="D56" s="89"/>
      <c r="E56" s="88"/>
      <c r="F56" s="89">
        <v>0</v>
      </c>
      <c r="G56" s="89">
        <v>5.2999999999999999E-2</v>
      </c>
      <c r="H56" s="89">
        <v>0</v>
      </c>
      <c r="I56" s="89">
        <v>0</v>
      </c>
      <c r="J56" s="89">
        <v>0</v>
      </c>
      <c r="K56" s="89"/>
      <c r="L56" s="89"/>
      <c r="M56" s="89"/>
      <c r="N56" s="89"/>
      <c r="O56" s="158"/>
      <c r="P56" s="167"/>
      <c r="Q56" s="167"/>
    </row>
    <row r="57" spans="1:17" s="393" customFormat="1" ht="13">
      <c r="A57" s="912" t="s">
        <v>334</v>
      </c>
      <c r="B57" s="912"/>
      <c r="C57" s="171">
        <v>44199</v>
      </c>
      <c r="D57" s="174"/>
      <c r="E57" s="174">
        <v>0.02</v>
      </c>
      <c r="F57" s="174">
        <v>0.02</v>
      </c>
      <c r="G57" s="174">
        <v>0.02</v>
      </c>
      <c r="H57" s="174">
        <v>0.04</v>
      </c>
      <c r="I57" s="174">
        <v>0</v>
      </c>
      <c r="J57" s="174"/>
      <c r="K57" s="174"/>
      <c r="L57" s="174"/>
      <c r="M57" s="174"/>
      <c r="N57" s="174" t="s">
        <v>2842</v>
      </c>
      <c r="O57" s="249"/>
      <c r="P57" s="185"/>
      <c r="Q57" s="185"/>
    </row>
    <row r="58" spans="1:17" s="4" customFormat="1" ht="13">
      <c r="A58" s="1204" t="s">
        <v>264</v>
      </c>
      <c r="B58" s="1204"/>
      <c r="C58" s="1205">
        <v>43647</v>
      </c>
      <c r="D58" s="982"/>
      <c r="E58" s="982">
        <v>0</v>
      </c>
      <c r="F58" s="982">
        <v>0</v>
      </c>
      <c r="G58" s="982">
        <v>0.1167</v>
      </c>
      <c r="H58" s="982">
        <v>0</v>
      </c>
      <c r="I58" s="982"/>
      <c r="J58" s="982"/>
      <c r="K58" s="982"/>
      <c r="L58" s="982"/>
      <c r="M58" s="982"/>
      <c r="N58" s="174" t="s">
        <v>2843</v>
      </c>
    </row>
    <row r="59" spans="1:17" s="4" customFormat="1" ht="13">
      <c r="A59" s="1206"/>
      <c r="B59" s="1207"/>
      <c r="C59" s="1125"/>
      <c r="D59" s="1125"/>
      <c r="E59" s="1127"/>
      <c r="F59" s="1127"/>
      <c r="G59" s="1127"/>
      <c r="H59" s="1127"/>
      <c r="I59" s="1127"/>
      <c r="J59" s="1127"/>
      <c r="K59" s="1127"/>
      <c r="L59" s="1127"/>
      <c r="M59" s="1127"/>
      <c r="N59" s="249"/>
    </row>
    <row r="60" spans="1:17" s="9" customFormat="1" ht="13">
      <c r="A60" s="1136" t="s">
        <v>2681</v>
      </c>
      <c r="B60" s="182"/>
      <c r="C60" s="158"/>
      <c r="D60" s="158"/>
      <c r="E60" s="158"/>
      <c r="F60" s="158"/>
      <c r="G60" s="158"/>
      <c r="H60" s="158"/>
      <c r="I60" s="158"/>
      <c r="J60" s="158"/>
      <c r="K60" s="158"/>
      <c r="L60" s="158"/>
      <c r="M60" s="158"/>
      <c r="N60" s="158"/>
    </row>
    <row r="61" spans="1:17" s="552" customFormat="1" ht="13">
      <c r="A61" s="493" t="s">
        <v>901</v>
      </c>
      <c r="B61" s="542"/>
      <c r="C61" s="542"/>
      <c r="D61" s="542"/>
      <c r="E61" s="542"/>
      <c r="F61" s="542"/>
      <c r="G61" s="542"/>
      <c r="H61" s="542"/>
      <c r="I61" s="542"/>
      <c r="J61" s="542"/>
      <c r="K61" s="542"/>
      <c r="L61" s="542"/>
      <c r="M61" s="550"/>
      <c r="N61" s="550"/>
      <c r="O61" s="551"/>
      <c r="P61" s="551"/>
    </row>
    <row r="62" spans="1:17" s="552" customFormat="1" ht="13">
      <c r="A62" s="493"/>
      <c r="B62" s="542"/>
      <c r="C62" s="542"/>
      <c r="D62" s="542"/>
      <c r="E62" s="542"/>
      <c r="F62" s="542"/>
      <c r="G62" s="542"/>
      <c r="H62" s="542"/>
      <c r="I62" s="542"/>
      <c r="J62" s="542"/>
      <c r="K62" s="542"/>
      <c r="L62" s="542"/>
      <c r="M62" s="550"/>
      <c r="N62" s="550"/>
      <c r="O62" s="551"/>
      <c r="P62" s="551"/>
    </row>
    <row r="63" spans="1:17" s="168" customFormat="1" ht="13">
      <c r="A63" s="776" t="s">
        <v>2260</v>
      </c>
      <c r="B63" s="773"/>
      <c r="C63" s="773"/>
      <c r="D63" s="904"/>
      <c r="E63" s="773"/>
      <c r="F63" s="773"/>
      <c r="G63" s="773"/>
      <c r="H63" s="773"/>
      <c r="I63" s="773"/>
      <c r="J63" s="773"/>
      <c r="K63" s="773"/>
      <c r="L63" s="773"/>
      <c r="M63" s="158"/>
      <c r="N63" s="158"/>
      <c r="O63" s="772"/>
      <c r="P63" s="772"/>
    </row>
    <row r="64" spans="1:17" s="168" customFormat="1" ht="13">
      <c r="A64" s="241"/>
      <c r="B64" s="183"/>
      <c r="C64" s="183"/>
      <c r="D64" s="904"/>
      <c r="E64" s="726"/>
      <c r="F64" s="183"/>
      <c r="G64" s="183"/>
      <c r="H64" s="183"/>
      <c r="I64" s="183"/>
      <c r="J64" s="183"/>
      <c r="K64" s="183"/>
      <c r="L64" s="183"/>
      <c r="M64" s="158"/>
      <c r="N64" s="158"/>
      <c r="O64" s="167"/>
      <c r="P64" s="167"/>
    </row>
    <row r="65" spans="1:20" s="168" customFormat="1" ht="13">
      <c r="A65" s="768" t="s">
        <v>1890</v>
      </c>
      <c r="B65" s="765"/>
      <c r="C65" s="765"/>
      <c r="D65" s="904"/>
      <c r="E65" s="765"/>
      <c r="F65" s="765"/>
      <c r="G65" s="765"/>
      <c r="H65" s="765"/>
      <c r="I65" s="765"/>
      <c r="J65" s="765"/>
      <c r="K65" s="765"/>
      <c r="L65" s="765"/>
      <c r="M65" s="158"/>
      <c r="N65" s="158"/>
      <c r="O65" s="764"/>
      <c r="P65" s="764"/>
    </row>
    <row r="66" spans="1:20" s="168" customFormat="1" ht="13">
      <c r="A66" s="511"/>
      <c r="B66" s="183"/>
      <c r="C66" s="183"/>
      <c r="D66" s="904"/>
      <c r="E66" s="726"/>
      <c r="F66" s="183"/>
      <c r="G66" s="183"/>
      <c r="H66" s="183"/>
      <c r="I66" s="183"/>
      <c r="J66" s="183"/>
      <c r="K66" s="183"/>
      <c r="L66" s="183"/>
      <c r="M66" s="158"/>
      <c r="N66" s="158"/>
      <c r="O66" s="167"/>
      <c r="P66" s="167"/>
    </row>
    <row r="67" spans="1:20" s="168" customFormat="1" ht="15.5">
      <c r="A67" s="768" t="s">
        <v>1935</v>
      </c>
      <c r="B67" s="765"/>
      <c r="C67" s="765"/>
      <c r="D67" s="904"/>
      <c r="E67" s="765"/>
      <c r="F67" s="765"/>
      <c r="G67" s="765"/>
      <c r="H67" s="765"/>
      <c r="I67" s="765"/>
      <c r="J67" s="765"/>
      <c r="K67" s="765"/>
      <c r="L67" s="765"/>
      <c r="M67" s="158"/>
      <c r="N67" s="158"/>
      <c r="O67" s="764"/>
      <c r="P67" s="764"/>
    </row>
    <row r="68" spans="1:20" s="168" customFormat="1" ht="15.5">
      <c r="A68" s="768" t="s">
        <v>1937</v>
      </c>
      <c r="B68" s="765"/>
      <c r="C68" s="765"/>
      <c r="D68" s="904"/>
      <c r="E68" s="765"/>
      <c r="F68" s="765"/>
      <c r="G68" s="765"/>
      <c r="H68" s="765"/>
      <c r="I68" s="765"/>
      <c r="J68" s="765"/>
      <c r="K68" s="765"/>
      <c r="L68" s="765"/>
      <c r="M68" s="158"/>
      <c r="N68" s="158"/>
      <c r="O68" s="764"/>
      <c r="P68" s="764"/>
    </row>
    <row r="69" spans="1:20" s="168" customFormat="1" ht="13">
      <c r="A69" s="768"/>
      <c r="B69" s="765"/>
      <c r="C69" s="765"/>
      <c r="D69" s="904"/>
      <c r="E69" s="765"/>
      <c r="F69" s="765"/>
      <c r="G69" s="765"/>
      <c r="H69" s="765"/>
      <c r="I69" s="765"/>
      <c r="J69" s="765"/>
      <c r="K69" s="765"/>
      <c r="L69" s="765"/>
      <c r="M69" s="158"/>
      <c r="N69" s="158"/>
      <c r="O69" s="764"/>
      <c r="P69" s="764"/>
    </row>
    <row r="70" spans="1:20" s="168" customFormat="1" ht="13">
      <c r="A70" s="168" t="s">
        <v>1482</v>
      </c>
      <c r="B70" s="183"/>
      <c r="C70" s="183"/>
      <c r="D70" s="904"/>
      <c r="E70" s="726"/>
      <c r="F70" s="183"/>
      <c r="G70" s="183"/>
      <c r="H70" s="183"/>
      <c r="I70" s="183"/>
      <c r="J70" s="183"/>
      <c r="K70" s="183"/>
      <c r="L70" s="183"/>
      <c r="M70" s="158"/>
      <c r="N70" s="158"/>
      <c r="O70" s="167"/>
      <c r="P70" s="167"/>
    </row>
    <row r="71" spans="1:20" s="168" customFormat="1" ht="13">
      <c r="B71" s="865"/>
      <c r="C71" s="865"/>
      <c r="D71" s="904"/>
      <c r="E71" s="865"/>
      <c r="F71" s="865"/>
      <c r="G71" s="865"/>
      <c r="H71" s="865"/>
      <c r="I71" s="865"/>
      <c r="J71" s="865"/>
      <c r="K71" s="865"/>
      <c r="L71" s="865"/>
      <c r="M71" s="158"/>
      <c r="N71" s="158"/>
      <c r="O71" s="864"/>
      <c r="P71" s="864"/>
    </row>
    <row r="72" spans="1:20" s="168" customFormat="1" ht="13">
      <c r="A72" s="168" t="s">
        <v>2286</v>
      </c>
      <c r="B72" s="865"/>
      <c r="C72" s="865"/>
      <c r="D72" s="904"/>
      <c r="E72" s="865"/>
      <c r="F72" s="865"/>
      <c r="G72" s="865"/>
      <c r="H72" s="865"/>
      <c r="I72" s="865"/>
      <c r="J72" s="865"/>
      <c r="K72" s="865"/>
      <c r="L72" s="865"/>
      <c r="M72" s="158"/>
      <c r="N72" s="158"/>
      <c r="O72" s="864"/>
      <c r="P72" s="864"/>
    </row>
    <row r="73" spans="1:20" s="168" customFormat="1" ht="13">
      <c r="A73" s="168" t="s">
        <v>2287</v>
      </c>
      <c r="B73" s="865"/>
      <c r="C73" s="865"/>
      <c r="D73" s="904"/>
      <c r="E73" s="865"/>
      <c r="F73" s="865"/>
      <c r="G73" s="865"/>
      <c r="H73" s="865"/>
      <c r="I73" s="865"/>
      <c r="J73" s="865"/>
      <c r="K73" s="865"/>
      <c r="L73" s="865"/>
      <c r="M73" s="158"/>
      <c r="N73" s="158"/>
      <c r="O73" s="864"/>
      <c r="P73" s="864"/>
    </row>
    <row r="74" spans="1:20" s="168" customFormat="1" ht="13">
      <c r="B74" s="183"/>
      <c r="C74" s="183"/>
      <c r="D74" s="904"/>
      <c r="E74" s="726"/>
      <c r="F74" s="183"/>
      <c r="G74" s="183"/>
      <c r="H74" s="183"/>
      <c r="I74" s="183"/>
      <c r="J74" s="183"/>
      <c r="K74" s="183"/>
      <c r="L74" s="183"/>
      <c r="M74" s="158"/>
      <c r="N74" s="158"/>
      <c r="O74" s="167"/>
      <c r="P74" s="167"/>
    </row>
    <row r="75" spans="1:20" s="168" customFormat="1" ht="13">
      <c r="A75" s="168" t="s">
        <v>2335</v>
      </c>
      <c r="B75" s="865"/>
      <c r="C75" s="865"/>
      <c r="D75" s="904"/>
      <c r="E75" s="865"/>
      <c r="F75" s="865"/>
      <c r="G75" s="865"/>
      <c r="H75" s="865"/>
      <c r="I75" s="865"/>
      <c r="J75" s="865"/>
      <c r="K75" s="865"/>
      <c r="L75" s="865"/>
      <c r="M75" s="158"/>
      <c r="N75" s="158"/>
      <c r="O75" s="864"/>
      <c r="P75" s="864"/>
    </row>
    <row r="76" spans="1:20" s="168" customFormat="1" ht="13">
      <c r="B76" s="865"/>
      <c r="C76" s="865"/>
      <c r="D76" s="904"/>
      <c r="E76" s="865"/>
      <c r="F76" s="865"/>
      <c r="G76" s="865"/>
      <c r="H76" s="865"/>
      <c r="I76" s="865"/>
      <c r="J76" s="865"/>
      <c r="K76" s="865"/>
      <c r="L76" s="865"/>
      <c r="M76" s="158"/>
      <c r="N76" s="158"/>
      <c r="O76" s="864"/>
      <c r="P76" s="864"/>
    </row>
    <row r="77" spans="1:20" s="9" customFormat="1" ht="13">
      <c r="A77" s="1590" t="s">
        <v>1716</v>
      </c>
      <c r="B77" s="1590"/>
      <c r="C77" s="1590"/>
      <c r="D77" s="1590"/>
      <c r="E77" s="1590"/>
      <c r="F77" s="1590"/>
      <c r="G77" s="1590"/>
      <c r="H77" s="1590"/>
      <c r="I77" s="1590"/>
      <c r="J77" s="1590"/>
      <c r="K77" s="1590"/>
      <c r="L77" s="1590"/>
      <c r="M77" s="1590"/>
      <c r="N77" s="1281"/>
      <c r="O77" s="33"/>
      <c r="P77" s="12"/>
      <c r="Q77" s="12"/>
    </row>
    <row r="78" spans="1:20" s="9" customFormat="1" ht="13">
      <c r="A78" s="1591" t="s">
        <v>1717</v>
      </c>
      <c r="B78" s="1591"/>
      <c r="C78" s="1591"/>
      <c r="D78" s="1591"/>
      <c r="E78" s="1591"/>
      <c r="F78" s="1591"/>
      <c r="G78" s="1591"/>
      <c r="H78" s="1591"/>
      <c r="I78" s="1591"/>
      <c r="J78" s="1591"/>
      <c r="K78" s="1591"/>
      <c r="L78" s="1591"/>
      <c r="M78" s="1591"/>
      <c r="N78" s="1282"/>
      <c r="O78" s="20"/>
      <c r="P78" s="12"/>
      <c r="Q78" s="12"/>
    </row>
    <row r="79" spans="1:20" s="9" customFormat="1" ht="13">
      <c r="A79" s="1519" t="s">
        <v>1715</v>
      </c>
      <c r="B79" s="1592"/>
      <c r="C79" s="1592"/>
      <c r="D79" s="1592"/>
      <c r="E79" s="1592"/>
      <c r="F79" s="1592"/>
      <c r="G79" s="1592"/>
      <c r="H79" s="1592"/>
      <c r="I79" s="1592"/>
      <c r="J79" s="1592"/>
      <c r="K79" s="1592"/>
      <c r="L79" s="1592"/>
      <c r="M79" s="1592"/>
      <c r="N79" s="1283"/>
      <c r="O79" s="682"/>
      <c r="P79" s="19"/>
      <c r="Q79" s="19"/>
      <c r="R79" s="683"/>
      <c r="S79" s="12"/>
      <c r="T79" s="12"/>
    </row>
    <row r="80" spans="1:20" s="9" customFormat="1" ht="15.75" customHeight="1">
      <c r="A80" s="684" t="s">
        <v>2692</v>
      </c>
      <c r="C80" s="685"/>
      <c r="D80" s="685"/>
      <c r="E80" s="685"/>
      <c r="F80" s="685"/>
      <c r="G80" s="685"/>
      <c r="H80" s="685"/>
      <c r="I80" s="685"/>
      <c r="J80" s="685"/>
      <c r="K80" s="685"/>
      <c r="L80" s="19"/>
      <c r="M80" s="20"/>
      <c r="N80" s="20"/>
      <c r="O80" s="686"/>
      <c r="P80" s="20"/>
      <c r="Q80" s="20"/>
      <c r="R80" s="20"/>
      <c r="S80" s="12"/>
      <c r="T80" s="12"/>
    </row>
    <row r="81" spans="1:18" s="12" customFormat="1" ht="13">
      <c r="A81" s="687"/>
      <c r="C81" s="685"/>
      <c r="D81" s="685"/>
      <c r="E81" s="685"/>
      <c r="F81" s="685"/>
      <c r="G81" s="685"/>
      <c r="H81" s="685"/>
      <c r="I81" s="685"/>
      <c r="J81" s="685"/>
      <c r="K81" s="685"/>
      <c r="L81" s="685"/>
      <c r="M81" s="20"/>
      <c r="N81" s="20"/>
    </row>
    <row r="82" spans="1:18" s="168" customFormat="1" ht="13">
      <c r="A82" s="871" t="s">
        <v>2346</v>
      </c>
      <c r="B82" s="865"/>
      <c r="C82" s="865"/>
      <c r="D82" s="904"/>
      <c r="E82" s="865"/>
      <c r="F82" s="865"/>
      <c r="G82" s="865"/>
      <c r="H82" s="865"/>
      <c r="I82" s="865"/>
      <c r="J82" s="865"/>
      <c r="K82" s="865"/>
      <c r="L82" s="865"/>
      <c r="M82" s="158"/>
      <c r="N82" s="158"/>
      <c r="O82" s="864"/>
      <c r="P82" s="864"/>
    </row>
    <row r="83" spans="1:18" s="168" customFormat="1" ht="13">
      <c r="A83" s="511"/>
      <c r="B83" s="183"/>
      <c r="C83" s="183"/>
      <c r="D83" s="904"/>
      <c r="E83" s="726"/>
      <c r="F83" s="183"/>
      <c r="G83" s="183"/>
      <c r="H83" s="183"/>
      <c r="I83" s="183"/>
      <c r="J83" s="183"/>
      <c r="K83" s="183"/>
      <c r="L83" s="183"/>
      <c r="M83" s="158"/>
      <c r="N83" s="158"/>
      <c r="O83" s="167"/>
      <c r="P83" s="167"/>
    </row>
    <row r="84" spans="1:18" s="168" customFormat="1" ht="13">
      <c r="A84" s="882" t="s">
        <v>2357</v>
      </c>
      <c r="B84" s="880"/>
      <c r="C84" s="880"/>
      <c r="D84" s="904"/>
      <c r="E84" s="880"/>
      <c r="F84" s="880"/>
      <c r="G84" s="880"/>
      <c r="H84" s="880"/>
      <c r="I84" s="880"/>
      <c r="J84" s="880"/>
      <c r="K84" s="880"/>
      <c r="L84" s="880"/>
      <c r="M84" s="158"/>
      <c r="N84" s="158"/>
      <c r="O84" s="878"/>
      <c r="P84" s="878"/>
    </row>
    <row r="85" spans="1:18" s="168" customFormat="1" ht="13">
      <c r="A85" s="882"/>
      <c r="B85" s="880"/>
      <c r="C85" s="880"/>
      <c r="D85" s="904"/>
      <c r="E85" s="880"/>
      <c r="F85" s="880"/>
      <c r="G85" s="880"/>
      <c r="H85" s="880"/>
      <c r="I85" s="880"/>
      <c r="J85" s="880"/>
      <c r="K85" s="880"/>
      <c r="L85" s="880"/>
      <c r="M85" s="158"/>
      <c r="N85" s="158"/>
      <c r="O85" s="878"/>
      <c r="P85" s="878"/>
    </row>
    <row r="86" spans="1:18" s="545" customFormat="1" ht="13">
      <c r="A86" s="587" t="s">
        <v>2403</v>
      </c>
      <c r="B86" s="604"/>
      <c r="C86" s="604"/>
      <c r="D86" s="604"/>
      <c r="E86" s="604"/>
      <c r="F86" s="604"/>
      <c r="G86" s="604"/>
      <c r="H86" s="604"/>
      <c r="I86" s="604"/>
      <c r="J86" s="604"/>
      <c r="K86" s="604"/>
      <c r="L86" s="604"/>
      <c r="M86" s="605"/>
      <c r="N86" s="605"/>
      <c r="O86" s="606"/>
      <c r="P86" s="606"/>
    </row>
    <row r="87" spans="1:18" s="545" customFormat="1" ht="13">
      <c r="A87" s="882"/>
      <c r="B87" s="604"/>
      <c r="C87" s="604"/>
      <c r="D87" s="604"/>
      <c r="E87" s="604"/>
      <c r="F87" s="604"/>
      <c r="G87" s="604"/>
      <c r="H87" s="604"/>
      <c r="I87" s="604"/>
      <c r="J87" s="604"/>
      <c r="K87" s="604"/>
      <c r="L87" s="604"/>
      <c r="M87" s="605"/>
      <c r="N87" s="605"/>
      <c r="O87" s="606"/>
      <c r="P87" s="606"/>
    </row>
    <row r="88" spans="1:18" s="545" customFormat="1" ht="13">
      <c r="A88" s="882" t="s">
        <v>2443</v>
      </c>
      <c r="B88" s="604"/>
      <c r="C88" s="604"/>
      <c r="D88" s="604"/>
      <c r="E88" s="604"/>
      <c r="F88" s="604"/>
      <c r="G88" s="604"/>
      <c r="H88" s="604"/>
      <c r="I88" s="604"/>
      <c r="J88" s="604"/>
      <c r="K88" s="604"/>
      <c r="L88" s="604"/>
      <c r="M88" s="605"/>
      <c r="N88" s="605"/>
      <c r="O88" s="606"/>
      <c r="P88" s="606"/>
    </row>
    <row r="89" spans="1:18" s="545" customFormat="1" ht="13">
      <c r="A89" s="882" t="s">
        <v>2444</v>
      </c>
      <c r="B89" s="604"/>
      <c r="C89" s="604"/>
      <c r="D89" s="604"/>
      <c r="E89" s="604"/>
      <c r="F89" s="604"/>
      <c r="G89" s="604"/>
      <c r="H89" s="604"/>
      <c r="I89" s="604"/>
      <c r="J89" s="604"/>
      <c r="K89" s="604"/>
      <c r="L89" s="604"/>
      <c r="M89" s="605"/>
      <c r="N89" s="605"/>
      <c r="O89" s="606"/>
      <c r="P89" s="606"/>
    </row>
    <row r="90" spans="1:18" s="545" customFormat="1" ht="13">
      <c r="A90" s="882" t="s">
        <v>2445</v>
      </c>
      <c r="B90" s="604"/>
      <c r="C90" s="604"/>
      <c r="D90" s="604"/>
      <c r="E90" s="604"/>
      <c r="F90" s="604"/>
      <c r="G90" s="604"/>
      <c r="H90" s="604"/>
      <c r="I90" s="604"/>
      <c r="J90" s="604"/>
      <c r="K90" s="604"/>
      <c r="L90" s="604"/>
      <c r="M90" s="605"/>
      <c r="N90" s="605"/>
      <c r="O90" s="606"/>
      <c r="P90" s="606"/>
    </row>
    <row r="91" spans="1:18" s="545" customFormat="1" ht="13">
      <c r="A91" s="587"/>
      <c r="B91" s="604"/>
      <c r="C91" s="604"/>
      <c r="D91" s="604"/>
      <c r="E91" s="604"/>
      <c r="F91" s="604"/>
      <c r="G91" s="604"/>
      <c r="H91" s="604"/>
      <c r="I91" s="604"/>
      <c r="J91" s="604"/>
      <c r="K91" s="604"/>
      <c r="L91" s="604"/>
      <c r="M91" s="605"/>
      <c r="N91" s="605"/>
      <c r="O91" s="606"/>
      <c r="P91" s="606"/>
    </row>
    <row r="92" spans="1:18" s="9" customFormat="1" ht="30.75" customHeight="1">
      <c r="A92" s="1586" t="s">
        <v>2507</v>
      </c>
      <c r="B92" s="1589"/>
      <c r="C92" s="1589"/>
      <c r="D92" s="1589"/>
      <c r="E92" s="1589"/>
      <c r="F92" s="1589"/>
      <c r="G92" s="1589"/>
      <c r="H92" s="1589"/>
      <c r="I92" s="1589"/>
      <c r="J92" s="1589"/>
      <c r="K92" s="1589"/>
      <c r="L92" s="1589"/>
      <c r="M92" s="1589"/>
      <c r="N92" s="1280"/>
      <c r="O92" s="18"/>
      <c r="P92" s="18"/>
      <c r="Q92" s="12"/>
      <c r="R92" s="12"/>
    </row>
    <row r="93" spans="1:18" s="9" customFormat="1" ht="13">
      <c r="A93" s="407"/>
      <c r="B93" s="471"/>
      <c r="C93" s="471"/>
      <c r="D93" s="1280"/>
      <c r="E93" s="724"/>
      <c r="F93" s="471"/>
      <c r="G93" s="471"/>
      <c r="H93" s="471"/>
      <c r="I93" s="471"/>
      <c r="J93" s="471"/>
      <c r="K93" s="471"/>
      <c r="L93" s="471"/>
      <c r="M93" s="471"/>
      <c r="N93" s="1280"/>
      <c r="O93" s="18"/>
      <c r="P93" s="18"/>
      <c r="Q93" s="12"/>
      <c r="R93" s="12"/>
    </row>
    <row r="94" spans="1:18" s="168" customFormat="1" ht="13">
      <c r="A94" s="241" t="s">
        <v>587</v>
      </c>
      <c r="B94" s="183"/>
      <c r="C94" s="183"/>
      <c r="D94" s="904"/>
      <c r="E94" s="726"/>
      <c r="F94" s="183"/>
      <c r="G94" s="183"/>
      <c r="H94" s="183"/>
      <c r="I94" s="183"/>
      <c r="J94" s="183"/>
      <c r="K94" s="183"/>
      <c r="L94" s="183"/>
      <c r="M94" s="158"/>
      <c r="N94" s="158"/>
      <c r="O94" s="167"/>
      <c r="P94" s="167"/>
    </row>
    <row r="95" spans="1:18" s="168" customFormat="1" ht="13">
      <c r="A95" s="585"/>
      <c r="B95" s="183"/>
      <c r="C95" s="183"/>
      <c r="D95" s="904"/>
      <c r="E95" s="726"/>
      <c r="F95" s="183"/>
      <c r="G95" s="183"/>
      <c r="H95" s="183"/>
      <c r="I95" s="183"/>
      <c r="J95" s="183"/>
      <c r="K95" s="183"/>
      <c r="L95" s="183"/>
      <c r="M95" s="158"/>
      <c r="N95" s="158"/>
      <c r="O95" s="167"/>
      <c r="P95" s="167"/>
    </row>
    <row r="96" spans="1:18" s="168" customFormat="1" ht="13">
      <c r="A96" s="1005" t="s">
        <v>2527</v>
      </c>
      <c r="B96" s="904"/>
      <c r="C96" s="904"/>
      <c r="D96" s="904"/>
      <c r="E96" s="904"/>
      <c r="F96" s="904"/>
      <c r="G96" s="904"/>
      <c r="H96" s="904"/>
      <c r="I96" s="904"/>
      <c r="J96" s="904"/>
      <c r="K96" s="904"/>
      <c r="L96" s="904"/>
      <c r="M96" s="158"/>
      <c r="N96" s="158"/>
      <c r="O96" s="996"/>
      <c r="P96" s="996"/>
    </row>
    <row r="97" spans="1:16" s="168" customFormat="1" ht="13">
      <c r="A97" s="1005"/>
      <c r="B97" s="904"/>
      <c r="C97" s="904"/>
      <c r="D97" s="904"/>
      <c r="E97" s="904"/>
      <c r="F97" s="904"/>
      <c r="G97" s="904"/>
      <c r="H97" s="904"/>
      <c r="I97" s="904"/>
      <c r="J97" s="904"/>
      <c r="K97" s="904"/>
      <c r="L97" s="904"/>
      <c r="M97" s="158"/>
      <c r="N97" s="158"/>
      <c r="O97" s="996"/>
      <c r="P97" s="996"/>
    </row>
    <row r="98" spans="1:16" s="168" customFormat="1" ht="13">
      <c r="A98" s="996" t="s">
        <v>2624</v>
      </c>
      <c r="B98" s="182"/>
      <c r="C98" s="182"/>
      <c r="D98" s="182"/>
      <c r="E98" s="182"/>
      <c r="F98" s="182"/>
      <c r="G98" s="182"/>
      <c r="H98" s="182"/>
      <c r="I98" s="182"/>
      <c r="J98" s="182"/>
      <c r="K98" s="182"/>
      <c r="L98" s="182"/>
      <c r="M98" s="158"/>
      <c r="N98" s="158"/>
      <c r="O98" s="996"/>
      <c r="P98" s="996"/>
    </row>
    <row r="99" spans="1:16" s="11" customFormat="1" ht="13">
      <c r="A99" s="414" t="s">
        <v>1544</v>
      </c>
      <c r="C99" s="658"/>
      <c r="D99" s="658"/>
      <c r="E99" s="658"/>
      <c r="F99" s="658"/>
      <c r="G99" s="658"/>
      <c r="H99" s="658"/>
      <c r="I99" s="658"/>
      <c r="J99" s="658"/>
      <c r="K99" s="658"/>
      <c r="L99" s="658"/>
      <c r="M99" s="659"/>
      <c r="N99" s="659"/>
      <c r="O99" s="18"/>
      <c r="P99" s="18"/>
    </row>
    <row r="100" spans="1:16" s="11" customFormat="1" ht="13">
      <c r="A100" s="414"/>
      <c r="C100" s="658"/>
      <c r="D100" s="658"/>
      <c r="E100" s="658"/>
      <c r="F100" s="658"/>
      <c r="G100" s="658"/>
      <c r="H100" s="658"/>
      <c r="I100" s="658"/>
      <c r="J100" s="658"/>
      <c r="K100" s="658"/>
      <c r="L100" s="658"/>
      <c r="M100" s="659"/>
      <c r="N100" s="659"/>
      <c r="O100" s="18"/>
      <c r="P100" s="18"/>
    </row>
    <row r="101" spans="1:16" s="168" customFormat="1" ht="13">
      <c r="A101" s="996" t="s">
        <v>2642</v>
      </c>
      <c r="B101" s="182"/>
      <c r="C101" s="182"/>
      <c r="D101" s="182"/>
      <c r="E101" s="182"/>
      <c r="F101" s="182"/>
      <c r="G101" s="182"/>
      <c r="H101" s="182"/>
      <c r="I101" s="182"/>
      <c r="J101" s="182"/>
      <c r="K101" s="182"/>
      <c r="L101" s="182"/>
      <c r="M101" s="288"/>
      <c r="N101" s="288"/>
      <c r="O101" s="996"/>
      <c r="P101" s="996"/>
    </row>
    <row r="102" spans="1:16" s="168" customFormat="1" ht="13">
      <c r="A102" s="167"/>
      <c r="B102" s="182"/>
      <c r="C102" s="182"/>
      <c r="D102" s="182"/>
      <c r="E102" s="182"/>
      <c r="F102" s="182"/>
      <c r="G102" s="182"/>
      <c r="H102" s="182"/>
      <c r="I102" s="182"/>
      <c r="J102" s="182"/>
      <c r="K102" s="182"/>
      <c r="L102" s="182"/>
      <c r="M102" s="288"/>
      <c r="N102" s="288"/>
      <c r="O102" s="167"/>
      <c r="P102" s="167"/>
    </row>
    <row r="103" spans="1:16" s="168" customFormat="1" ht="13">
      <c r="A103" s="167" t="s">
        <v>307</v>
      </c>
      <c r="B103" s="182"/>
      <c r="C103" s="182"/>
      <c r="D103" s="182"/>
      <c r="E103" s="182"/>
      <c r="F103" s="182"/>
      <c r="G103" s="182"/>
      <c r="H103" s="182"/>
      <c r="I103" s="182"/>
      <c r="J103" s="182"/>
      <c r="K103" s="182"/>
      <c r="L103" s="182"/>
      <c r="M103" s="180"/>
      <c r="N103" s="180"/>
      <c r="O103" s="167"/>
      <c r="P103" s="167"/>
    </row>
    <row r="104" spans="1:16" s="168" customFormat="1" ht="13">
      <c r="A104" s="228"/>
      <c r="B104" s="182"/>
      <c r="C104" s="182"/>
      <c r="D104" s="182"/>
      <c r="E104" s="182"/>
      <c r="F104" s="182"/>
      <c r="G104" s="182"/>
      <c r="H104" s="182"/>
      <c r="I104" s="182"/>
      <c r="J104" s="182"/>
      <c r="K104" s="182"/>
      <c r="L104" s="182"/>
      <c r="M104" s="158"/>
      <c r="N104" s="158"/>
      <c r="O104" s="167"/>
      <c r="P104" s="167"/>
    </row>
    <row r="105" spans="1:16" s="168" customFormat="1" ht="13">
      <c r="A105" s="228"/>
      <c r="B105" s="183"/>
      <c r="C105" s="183"/>
      <c r="D105" s="904"/>
      <c r="E105" s="726"/>
      <c r="F105" s="183"/>
      <c r="G105" s="183"/>
      <c r="H105" s="183"/>
      <c r="I105" s="183"/>
      <c r="J105" s="183"/>
      <c r="K105" s="183"/>
      <c r="L105" s="183"/>
      <c r="M105" s="158"/>
      <c r="N105" s="158"/>
      <c r="O105" s="167"/>
      <c r="P105" s="167"/>
    </row>
    <row r="106" spans="1:16" s="168" customFormat="1" ht="13">
      <c r="A106" s="167"/>
      <c r="B106" s="182"/>
      <c r="C106" s="182"/>
      <c r="D106" s="182"/>
      <c r="E106" s="182"/>
      <c r="F106" s="182"/>
      <c r="G106" s="182"/>
      <c r="H106" s="182"/>
      <c r="I106" s="182"/>
      <c r="J106" s="182"/>
      <c r="K106" s="182"/>
      <c r="L106" s="182"/>
      <c r="M106" s="158"/>
      <c r="N106" s="158"/>
      <c r="O106" s="167"/>
      <c r="P106" s="167"/>
    </row>
    <row r="107" spans="1:16" s="168" customFormat="1" ht="13">
      <c r="A107" s="167"/>
      <c r="B107" s="182"/>
      <c r="C107" s="182"/>
      <c r="D107" s="182"/>
      <c r="E107" s="182"/>
      <c r="F107" s="182"/>
      <c r="G107" s="182"/>
      <c r="H107" s="182"/>
      <c r="I107" s="182"/>
      <c r="J107" s="182"/>
      <c r="K107" s="182"/>
      <c r="L107" s="182"/>
      <c r="M107" s="158"/>
      <c r="N107" s="158"/>
      <c r="O107" s="180"/>
      <c r="P107" s="167"/>
    </row>
    <row r="108" spans="1:16" s="168" customFormat="1" ht="13">
      <c r="A108" s="167"/>
      <c r="B108" s="182"/>
      <c r="C108" s="182"/>
      <c r="D108" s="182"/>
      <c r="E108" s="182"/>
      <c r="F108" s="182"/>
      <c r="G108" s="182"/>
      <c r="H108" s="182"/>
      <c r="I108" s="182"/>
      <c r="J108" s="182"/>
      <c r="K108" s="182"/>
      <c r="L108" s="182"/>
      <c r="M108" s="158"/>
      <c r="N108" s="158"/>
      <c r="O108" s="167"/>
      <c r="P108" s="167"/>
    </row>
    <row r="109" spans="1:16" s="168" customFormat="1" ht="13">
      <c r="A109" s="167"/>
      <c r="B109" s="182"/>
      <c r="C109" s="182"/>
      <c r="D109" s="182"/>
      <c r="E109" s="182"/>
      <c r="F109" s="182"/>
      <c r="G109" s="182"/>
      <c r="H109" s="182"/>
      <c r="I109" s="182"/>
      <c r="J109" s="182"/>
      <c r="K109" s="182"/>
      <c r="L109" s="182"/>
      <c r="M109" s="289"/>
      <c r="N109" s="289"/>
      <c r="O109" s="167"/>
      <c r="P109" s="167"/>
    </row>
    <row r="110" spans="1:16" s="168" customFormat="1" ht="13">
      <c r="A110" s="228"/>
      <c r="B110" s="182"/>
      <c r="C110" s="182"/>
      <c r="D110" s="182"/>
      <c r="E110" s="182"/>
      <c r="F110" s="182"/>
      <c r="G110" s="182"/>
      <c r="H110" s="182"/>
      <c r="I110" s="182"/>
      <c r="J110" s="182"/>
      <c r="K110" s="182"/>
      <c r="L110" s="182"/>
      <c r="M110" s="290"/>
      <c r="N110" s="290"/>
      <c r="O110" s="167"/>
      <c r="P110" s="167"/>
    </row>
    <row r="111" spans="1:16" s="168" customFormat="1" ht="12.75" customHeight="1">
      <c r="A111" s="167"/>
      <c r="B111" s="182"/>
      <c r="C111" s="182"/>
      <c r="D111" s="182"/>
      <c r="E111" s="182"/>
      <c r="F111" s="182"/>
      <c r="G111" s="182"/>
      <c r="H111" s="182"/>
      <c r="I111" s="182"/>
      <c r="J111" s="182"/>
      <c r="K111" s="182"/>
      <c r="L111" s="182"/>
      <c r="M111" s="158"/>
      <c r="N111" s="158"/>
      <c r="O111" s="167"/>
      <c r="P111" s="167"/>
    </row>
    <row r="112" spans="1:16" s="167" customFormat="1" ht="12.75" customHeight="1">
      <c r="B112" s="182"/>
      <c r="C112" s="182"/>
      <c r="D112" s="182"/>
      <c r="E112" s="182"/>
      <c r="F112" s="182"/>
      <c r="G112" s="182"/>
      <c r="H112" s="182"/>
      <c r="I112" s="182"/>
      <c r="J112" s="182"/>
      <c r="K112" s="182"/>
      <c r="L112" s="182"/>
      <c r="M112" s="158"/>
      <c r="N112" s="158"/>
    </row>
    <row r="113" spans="1:16" s="286" customFormat="1" ht="13">
      <c r="A113" s="292"/>
      <c r="B113" s="298"/>
      <c r="C113" s="298"/>
      <c r="D113" s="298"/>
      <c r="E113" s="298"/>
      <c r="F113" s="298"/>
      <c r="G113" s="298"/>
      <c r="H113" s="298"/>
      <c r="I113" s="298"/>
      <c r="J113" s="298"/>
      <c r="K113" s="298"/>
      <c r="L113" s="298"/>
      <c r="M113" s="299"/>
      <c r="N113" s="299"/>
      <c r="O113" s="292"/>
      <c r="P113" s="292"/>
    </row>
    <row r="114" spans="1:16" s="286" customFormat="1" ht="13">
      <c r="A114" s="292"/>
      <c r="B114" s="298"/>
      <c r="C114" s="298"/>
      <c r="D114" s="298"/>
      <c r="E114" s="298"/>
      <c r="F114" s="298"/>
      <c r="G114" s="298"/>
      <c r="H114" s="298"/>
      <c r="I114" s="298"/>
      <c r="J114" s="298"/>
      <c r="K114" s="298"/>
      <c r="L114" s="298"/>
      <c r="M114" s="299"/>
      <c r="N114" s="299"/>
      <c r="O114" s="292"/>
      <c r="P114" s="292"/>
    </row>
    <row r="115" spans="1:16" s="168" customFormat="1" ht="13">
      <c r="A115" s="292"/>
      <c r="B115" s="167"/>
      <c r="C115" s="167"/>
      <c r="D115" s="1282"/>
      <c r="E115" s="725"/>
      <c r="F115" s="167"/>
      <c r="G115" s="167"/>
      <c r="H115" s="167"/>
      <c r="I115" s="167"/>
      <c r="J115" s="167"/>
      <c r="K115" s="167"/>
      <c r="L115" s="167"/>
      <c r="M115" s="167"/>
      <c r="N115" s="1282"/>
      <c r="O115" s="167"/>
      <c r="P115" s="167"/>
    </row>
    <row r="116" spans="1:16" s="168" customFormat="1" ht="13">
      <c r="A116" s="292"/>
      <c r="B116" s="167"/>
      <c r="C116" s="167"/>
      <c r="D116" s="1282"/>
      <c r="E116" s="725"/>
      <c r="F116" s="167"/>
      <c r="G116" s="167"/>
      <c r="H116" s="167"/>
      <c r="I116" s="167"/>
      <c r="J116" s="167"/>
      <c r="K116" s="167"/>
      <c r="L116" s="167"/>
      <c r="M116" s="167"/>
      <c r="N116" s="1282"/>
      <c r="O116" s="167"/>
      <c r="P116" s="167"/>
    </row>
    <row r="117" spans="1:16" s="168" customFormat="1" ht="13">
      <c r="A117" s="300"/>
      <c r="B117" s="293"/>
      <c r="C117" s="293"/>
      <c r="D117" s="293"/>
      <c r="E117" s="293"/>
      <c r="F117" s="293"/>
      <c r="G117" s="293"/>
      <c r="H117" s="293"/>
      <c r="I117" s="293"/>
      <c r="J117" s="293"/>
      <c r="K117" s="293"/>
      <c r="L117" s="293"/>
      <c r="M117" s="293"/>
      <c r="N117" s="293"/>
      <c r="O117" s="167"/>
      <c r="P117" s="167"/>
    </row>
    <row r="118" spans="1:16" s="168" customFormat="1" ht="13">
      <c r="A118" s="294"/>
      <c r="B118" s="295"/>
      <c r="C118" s="295"/>
      <c r="D118" s="295"/>
      <c r="E118" s="295"/>
      <c r="F118" s="295"/>
      <c r="G118" s="295"/>
      <c r="H118" s="295"/>
      <c r="I118" s="295"/>
      <c r="J118" s="295"/>
      <c r="K118" s="295"/>
      <c r="L118" s="295"/>
      <c r="M118" s="296"/>
      <c r="N118" s="296"/>
      <c r="O118" s="167"/>
      <c r="P118" s="167"/>
    </row>
    <row r="119" spans="1:16" s="168" customFormat="1" ht="13">
      <c r="A119" s="167"/>
      <c r="B119" s="297"/>
      <c r="C119" s="297"/>
      <c r="D119" s="297"/>
      <c r="E119" s="297"/>
      <c r="F119" s="297"/>
      <c r="G119" s="297"/>
      <c r="H119" s="297"/>
      <c r="I119" s="297"/>
      <c r="J119" s="297"/>
      <c r="K119" s="297"/>
      <c r="L119" s="297"/>
      <c r="M119" s="158"/>
      <c r="N119" s="158"/>
      <c r="O119" s="167"/>
      <c r="P119" s="167"/>
    </row>
    <row r="120" spans="1:16" s="168" customFormat="1" ht="13">
      <c r="A120" s="167"/>
      <c r="B120" s="297"/>
      <c r="C120" s="297"/>
      <c r="D120" s="297"/>
      <c r="E120" s="297"/>
      <c r="F120" s="297"/>
      <c r="G120" s="297"/>
      <c r="H120" s="297"/>
      <c r="I120" s="297"/>
      <c r="J120" s="297"/>
      <c r="K120" s="297"/>
      <c r="L120" s="297"/>
      <c r="M120" s="158"/>
      <c r="N120" s="158"/>
      <c r="O120" s="167"/>
      <c r="P120" s="167"/>
    </row>
    <row r="121" spans="1:16" s="168" customFormat="1" ht="13">
      <c r="A121" s="167"/>
      <c r="B121" s="297"/>
      <c r="C121" s="297"/>
      <c r="D121" s="297"/>
      <c r="E121" s="297"/>
      <c r="F121" s="297"/>
      <c r="G121" s="297"/>
      <c r="H121" s="297"/>
      <c r="I121" s="297"/>
      <c r="J121" s="297"/>
      <c r="K121" s="297"/>
      <c r="L121" s="297"/>
      <c r="M121" s="158"/>
      <c r="N121" s="158"/>
      <c r="O121" s="167"/>
      <c r="P121" s="167"/>
    </row>
    <row r="122" spans="1:16" s="9" customFormat="1" ht="11.5">
      <c r="A122" s="12"/>
      <c r="B122" s="53"/>
      <c r="C122" s="53"/>
      <c r="D122" s="53"/>
      <c r="E122" s="53"/>
      <c r="F122" s="53"/>
      <c r="G122" s="53"/>
      <c r="H122" s="53"/>
      <c r="I122" s="53"/>
      <c r="J122" s="53"/>
      <c r="K122" s="53"/>
      <c r="L122" s="53"/>
      <c r="M122" s="20"/>
      <c r="N122" s="20"/>
      <c r="O122" s="12"/>
      <c r="P122" s="12"/>
    </row>
    <row r="123" spans="1:16" s="9" customFormat="1" ht="11.5">
      <c r="A123" s="12"/>
      <c r="B123" s="53"/>
      <c r="C123" s="53"/>
      <c r="D123" s="53"/>
      <c r="E123" s="53"/>
      <c r="F123" s="53"/>
      <c r="G123" s="53"/>
      <c r="H123" s="53"/>
      <c r="I123" s="53"/>
      <c r="J123" s="53"/>
      <c r="K123" s="53"/>
      <c r="L123" s="53"/>
      <c r="M123" s="20"/>
      <c r="N123" s="20"/>
      <c r="O123" s="12"/>
      <c r="P123" s="12"/>
    </row>
    <row r="124" spans="1:16" s="9" customFormat="1" ht="11.5">
      <c r="A124" s="12"/>
      <c r="B124" s="53"/>
      <c r="C124" s="53"/>
      <c r="D124" s="53"/>
      <c r="E124" s="53"/>
      <c r="F124" s="53"/>
      <c r="G124" s="53"/>
      <c r="H124" s="53"/>
      <c r="I124" s="53"/>
      <c r="J124" s="53"/>
      <c r="K124" s="53"/>
      <c r="L124" s="53"/>
      <c r="M124" s="20"/>
      <c r="N124" s="20"/>
      <c r="O124" s="12"/>
      <c r="P124" s="12"/>
    </row>
    <row r="125" spans="1:16" s="9" customFormat="1" ht="11.5">
      <c r="A125" s="12"/>
      <c r="B125" s="53"/>
      <c r="C125" s="53"/>
      <c r="D125" s="53"/>
      <c r="E125" s="53"/>
      <c r="F125" s="53"/>
      <c r="G125" s="53"/>
      <c r="H125" s="53"/>
      <c r="I125" s="53"/>
      <c r="J125" s="53"/>
      <c r="K125" s="53"/>
      <c r="L125" s="53"/>
      <c r="M125" s="20"/>
      <c r="N125" s="20"/>
      <c r="O125" s="12"/>
      <c r="P125" s="12"/>
    </row>
    <row r="126" spans="1:16" s="9" customFormat="1" ht="11.5">
      <c r="A126" s="12"/>
      <c r="B126" s="33"/>
      <c r="C126" s="33"/>
      <c r="D126" s="33"/>
      <c r="E126" s="33"/>
      <c r="F126" s="33"/>
      <c r="G126" s="33"/>
      <c r="H126" s="33"/>
      <c r="I126" s="33"/>
      <c r="J126" s="33"/>
      <c r="K126" s="33"/>
      <c r="L126" s="33"/>
      <c r="M126" s="59"/>
      <c r="N126" s="59"/>
      <c r="O126" s="12"/>
      <c r="P126" s="12"/>
    </row>
    <row r="127" spans="1:16" s="9" customFormat="1" ht="15" customHeight="1">
      <c r="A127" s="52"/>
      <c r="B127" s="33"/>
      <c r="C127" s="33"/>
      <c r="D127" s="33"/>
      <c r="E127" s="33"/>
      <c r="F127" s="33"/>
      <c r="G127" s="33"/>
      <c r="H127" s="33"/>
      <c r="I127" s="33"/>
      <c r="J127" s="33"/>
      <c r="K127" s="33"/>
      <c r="L127" s="33"/>
      <c r="M127" s="60"/>
      <c r="N127" s="60"/>
      <c r="O127" s="12"/>
      <c r="P127" s="12"/>
    </row>
    <row r="128" spans="1:16" s="9" customFormat="1" ht="12">
      <c r="A128" s="61"/>
      <c r="B128" s="62"/>
      <c r="C128" s="62"/>
      <c r="D128" s="62"/>
      <c r="E128" s="62"/>
      <c r="F128" s="62"/>
      <c r="G128" s="62"/>
      <c r="H128" s="62"/>
      <c r="I128" s="62"/>
      <c r="J128" s="62"/>
      <c r="K128" s="62"/>
      <c r="L128" s="62"/>
      <c r="M128" s="63"/>
      <c r="N128" s="63"/>
      <c r="O128" s="12"/>
      <c r="P128" s="12"/>
    </row>
    <row r="129" spans="1:39" s="9" customFormat="1" ht="11.5">
      <c r="A129" s="12"/>
      <c r="B129" s="53"/>
      <c r="C129" s="53"/>
      <c r="D129" s="53"/>
      <c r="E129" s="53"/>
      <c r="F129" s="53"/>
      <c r="G129" s="53"/>
      <c r="H129" s="53"/>
      <c r="I129" s="53"/>
      <c r="J129" s="53"/>
      <c r="K129" s="53"/>
      <c r="L129" s="53"/>
      <c r="M129" s="20"/>
      <c r="N129" s="20"/>
      <c r="O129" s="12"/>
      <c r="P129" s="12"/>
    </row>
    <row r="130" spans="1:39" s="9" customFormat="1" ht="11.5">
      <c r="A130" s="12"/>
      <c r="B130" s="53"/>
      <c r="C130" s="53"/>
      <c r="D130" s="53"/>
      <c r="E130" s="53"/>
      <c r="F130" s="53"/>
      <c r="G130" s="53"/>
      <c r="H130" s="53"/>
      <c r="I130" s="53"/>
      <c r="J130" s="53"/>
      <c r="K130" s="53"/>
      <c r="L130" s="53"/>
      <c r="M130" s="20"/>
      <c r="N130" s="20"/>
      <c r="O130" s="12"/>
      <c r="P130" s="12"/>
    </row>
    <row r="131" spans="1:39" s="9" customFormat="1" ht="11.5">
      <c r="A131" s="12"/>
      <c r="B131" s="53"/>
      <c r="C131" s="53"/>
      <c r="D131" s="53"/>
      <c r="E131" s="53"/>
      <c r="F131" s="53"/>
      <c r="G131" s="53"/>
      <c r="H131" s="53"/>
      <c r="I131" s="53"/>
      <c r="J131" s="53"/>
      <c r="K131" s="53"/>
      <c r="L131" s="53"/>
      <c r="M131" s="20"/>
      <c r="N131" s="20"/>
      <c r="O131" s="12"/>
      <c r="P131" s="12"/>
    </row>
    <row r="132" spans="1:39" s="9" customFormat="1" ht="11.5">
      <c r="A132" s="12"/>
      <c r="B132" s="53"/>
      <c r="C132" s="53"/>
      <c r="D132" s="53"/>
      <c r="E132" s="53"/>
      <c r="F132" s="53"/>
      <c r="G132" s="53"/>
      <c r="H132" s="53"/>
      <c r="I132" s="53"/>
      <c r="J132" s="53"/>
      <c r="K132" s="53"/>
      <c r="L132" s="53"/>
      <c r="M132" s="20"/>
      <c r="N132" s="20"/>
      <c r="O132" s="12"/>
      <c r="P132" s="12"/>
    </row>
    <row r="133" spans="1:39" s="9" customFormat="1" ht="11.5">
      <c r="A133" s="12"/>
      <c r="B133" s="53"/>
      <c r="C133" s="53"/>
      <c r="D133" s="53"/>
      <c r="E133" s="53"/>
      <c r="F133" s="53"/>
      <c r="G133" s="53"/>
      <c r="H133" s="53"/>
      <c r="I133" s="53"/>
      <c r="J133" s="53"/>
      <c r="K133" s="53"/>
      <c r="L133" s="53"/>
      <c r="M133" s="20"/>
      <c r="N133" s="20"/>
      <c r="O133" s="12"/>
      <c r="P133" s="12"/>
    </row>
    <row r="134" spans="1:39" s="9" customFormat="1" ht="26.25" customHeight="1">
      <c r="A134" s="1577"/>
      <c r="B134" s="1577"/>
      <c r="C134" s="1577"/>
      <c r="D134" s="1577"/>
      <c r="E134" s="1577"/>
      <c r="F134" s="1577"/>
      <c r="G134" s="1577"/>
      <c r="H134" s="1577"/>
      <c r="I134" s="1577"/>
      <c r="J134" s="1577"/>
      <c r="K134" s="1577"/>
      <c r="L134" s="1577"/>
      <c r="M134" s="1577"/>
      <c r="N134" s="1274"/>
      <c r="O134" s="12"/>
      <c r="P134" s="12"/>
    </row>
    <row r="135" spans="1:39" s="9" customFormat="1" ht="15" customHeight="1">
      <c r="A135" s="52"/>
      <c r="B135" s="12"/>
      <c r="C135" s="12"/>
      <c r="D135" s="12"/>
      <c r="E135" s="12"/>
      <c r="F135" s="12"/>
      <c r="G135" s="12"/>
      <c r="H135" s="12"/>
      <c r="I135" s="12"/>
      <c r="J135" s="12"/>
      <c r="K135" s="12"/>
      <c r="L135" s="12"/>
      <c r="M135" s="20"/>
      <c r="N135" s="20"/>
      <c r="O135" s="12"/>
      <c r="P135" s="12"/>
    </row>
    <row r="136" spans="1:39" s="9" customFormat="1" ht="24.75" customHeight="1">
      <c r="A136" s="1588"/>
      <c r="B136" s="1588"/>
      <c r="C136" s="1588"/>
      <c r="D136" s="1588"/>
      <c r="E136" s="1588"/>
      <c r="F136" s="1588"/>
      <c r="G136" s="1588"/>
      <c r="H136" s="1588"/>
      <c r="I136" s="1588"/>
      <c r="J136" s="1588"/>
      <c r="K136" s="1588"/>
      <c r="L136" s="1588"/>
      <c r="M136" s="1588"/>
      <c r="N136" s="1279"/>
      <c r="O136" s="12"/>
      <c r="P136" s="12"/>
    </row>
    <row r="137" spans="1:39" s="9" customFormat="1" ht="15" customHeight="1">
      <c r="A137" s="18"/>
      <c r="B137" s="33"/>
      <c r="C137" s="33"/>
      <c r="D137" s="33"/>
      <c r="E137" s="33"/>
      <c r="F137" s="33"/>
      <c r="G137" s="33"/>
      <c r="H137" s="33"/>
      <c r="I137" s="33"/>
      <c r="J137" s="33"/>
      <c r="K137" s="33"/>
      <c r="L137" s="33"/>
      <c r="M137" s="33"/>
      <c r="N137" s="33"/>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row>
    <row r="138" spans="1:39" s="9" customFormat="1" ht="11.5">
      <c r="A138" s="12"/>
      <c r="B138" s="33"/>
      <c r="C138" s="33"/>
      <c r="D138" s="33"/>
      <c r="E138" s="33"/>
      <c r="F138" s="33"/>
      <c r="G138" s="33"/>
      <c r="H138" s="33"/>
      <c r="I138" s="33"/>
      <c r="J138" s="33"/>
      <c r="K138" s="33"/>
      <c r="L138" s="33"/>
      <c r="M138" s="33"/>
      <c r="N138" s="33"/>
      <c r="O138" s="12"/>
      <c r="P138" s="12"/>
    </row>
    <row r="139" spans="1:39" s="9" customFormat="1" ht="11.5">
      <c r="A139" s="12"/>
      <c r="B139" s="33"/>
      <c r="C139" s="33"/>
      <c r="D139" s="33"/>
      <c r="E139" s="33"/>
      <c r="F139" s="33"/>
      <c r="G139" s="33"/>
      <c r="H139" s="33"/>
      <c r="I139" s="33"/>
      <c r="J139" s="33"/>
      <c r="K139" s="33"/>
      <c r="L139" s="33"/>
      <c r="M139" s="33"/>
      <c r="N139" s="33"/>
      <c r="O139" s="12"/>
      <c r="P139" s="12"/>
    </row>
    <row r="140" spans="1:39" s="9" customFormat="1" ht="11.5">
      <c r="A140" s="12"/>
      <c r="B140" s="33"/>
      <c r="C140" s="33"/>
      <c r="D140" s="33"/>
      <c r="E140" s="33"/>
      <c r="F140" s="33"/>
      <c r="G140" s="33"/>
      <c r="H140" s="33"/>
      <c r="I140" s="33"/>
      <c r="J140" s="33"/>
      <c r="K140" s="33"/>
      <c r="L140" s="33"/>
      <c r="M140" s="33"/>
      <c r="N140" s="33"/>
      <c r="O140" s="12"/>
      <c r="P140" s="12"/>
    </row>
    <row r="141" spans="1:39" s="9" customFormat="1" ht="11.5">
      <c r="A141" s="12"/>
      <c r="B141" s="33"/>
      <c r="C141" s="33"/>
      <c r="D141" s="33"/>
      <c r="E141" s="33"/>
      <c r="F141" s="33"/>
      <c r="G141" s="33"/>
      <c r="H141" s="33"/>
      <c r="I141" s="33"/>
      <c r="J141" s="33"/>
      <c r="K141" s="33"/>
      <c r="L141" s="33"/>
      <c r="M141" s="33"/>
      <c r="N141" s="33"/>
      <c r="O141" s="12"/>
      <c r="P141" s="12"/>
    </row>
    <row r="142" spans="1:39" s="9" customFormat="1" ht="11.5">
      <c r="A142" s="12"/>
      <c r="B142" s="33"/>
      <c r="C142" s="33"/>
      <c r="D142" s="33"/>
      <c r="E142" s="33"/>
      <c r="F142" s="33"/>
      <c r="G142" s="33"/>
      <c r="H142" s="33"/>
      <c r="I142" s="33"/>
      <c r="J142" s="33"/>
      <c r="K142" s="33"/>
      <c r="L142" s="33"/>
      <c r="M142" s="33"/>
      <c r="N142" s="33"/>
      <c r="O142" s="12"/>
      <c r="P142" s="12"/>
    </row>
    <row r="143" spans="1:39" s="9" customFormat="1" ht="11.5">
      <c r="A143" s="12"/>
      <c r="B143" s="33"/>
      <c r="C143" s="33"/>
      <c r="D143" s="33"/>
      <c r="E143" s="33"/>
      <c r="F143" s="33"/>
      <c r="G143" s="33"/>
      <c r="H143" s="33"/>
      <c r="I143" s="33"/>
      <c r="J143" s="33"/>
      <c r="K143" s="33"/>
      <c r="L143" s="33"/>
      <c r="M143" s="33"/>
      <c r="N143" s="33"/>
      <c r="O143" s="12"/>
      <c r="P143" s="12"/>
    </row>
    <row r="144" spans="1:39" s="9" customFormat="1" ht="11.5">
      <c r="A144" s="12"/>
      <c r="B144" s="33"/>
      <c r="C144" s="33"/>
      <c r="D144" s="33"/>
      <c r="E144" s="33"/>
      <c r="F144" s="33"/>
      <c r="G144" s="33"/>
      <c r="H144" s="33"/>
      <c r="I144" s="33"/>
      <c r="J144" s="33"/>
      <c r="K144" s="33"/>
      <c r="L144" s="33"/>
      <c r="M144" s="33"/>
      <c r="N144" s="33"/>
      <c r="O144" s="12"/>
      <c r="P144" s="12"/>
    </row>
    <row r="145" spans="1:16" s="9" customFormat="1" ht="11.5">
      <c r="A145" s="12"/>
      <c r="B145" s="33"/>
      <c r="C145" s="33"/>
      <c r="D145" s="33"/>
      <c r="E145" s="33"/>
      <c r="F145" s="33"/>
      <c r="G145" s="33"/>
      <c r="H145" s="33"/>
      <c r="I145" s="33"/>
      <c r="J145" s="33"/>
      <c r="K145" s="33"/>
      <c r="L145" s="33"/>
      <c r="M145" s="33"/>
      <c r="N145" s="33"/>
      <c r="O145" s="12"/>
      <c r="P145" s="12"/>
    </row>
    <row r="146" spans="1:16" s="9" customFormat="1" ht="11.5">
      <c r="A146" s="12"/>
      <c r="B146" s="33"/>
      <c r="C146" s="33"/>
      <c r="D146" s="33"/>
      <c r="E146" s="33"/>
      <c r="F146" s="33"/>
      <c r="G146" s="33"/>
      <c r="H146" s="33"/>
      <c r="I146" s="33"/>
      <c r="J146" s="33"/>
      <c r="K146" s="33"/>
      <c r="L146" s="33"/>
      <c r="M146" s="33"/>
      <c r="N146" s="33"/>
      <c r="O146" s="12"/>
      <c r="P146" s="12"/>
    </row>
    <row r="147" spans="1:16" s="9" customFormat="1" ht="11.5">
      <c r="A147" s="12"/>
      <c r="B147" s="33"/>
      <c r="C147" s="33"/>
      <c r="D147" s="33"/>
      <c r="E147" s="33"/>
      <c r="F147" s="33"/>
      <c r="G147" s="33"/>
      <c r="H147" s="33"/>
      <c r="I147" s="33"/>
      <c r="J147" s="33"/>
      <c r="K147" s="33"/>
      <c r="L147" s="33"/>
      <c r="M147" s="33"/>
      <c r="N147" s="33"/>
      <c r="O147" s="12"/>
      <c r="P147" s="12"/>
    </row>
    <row r="148" spans="1:16" s="9" customFormat="1" ht="11.5">
      <c r="A148" s="12"/>
      <c r="B148" s="33"/>
      <c r="C148" s="33"/>
      <c r="D148" s="33"/>
      <c r="E148" s="33"/>
      <c r="F148" s="33"/>
      <c r="G148" s="33"/>
      <c r="H148" s="33"/>
      <c r="I148" s="33"/>
      <c r="J148" s="33"/>
      <c r="K148" s="33"/>
      <c r="L148" s="33"/>
      <c r="M148" s="33"/>
      <c r="N148" s="33"/>
      <c r="O148" s="12"/>
      <c r="P148" s="12"/>
    </row>
    <row r="149" spans="1:16" s="9" customFormat="1" ht="11.5">
      <c r="A149" s="12"/>
      <c r="B149" s="33"/>
      <c r="C149" s="33"/>
      <c r="D149" s="33"/>
      <c r="E149" s="33"/>
      <c r="F149" s="33"/>
      <c r="G149" s="33"/>
      <c r="H149" s="33"/>
      <c r="I149" s="33"/>
      <c r="J149" s="33"/>
      <c r="K149" s="33"/>
      <c r="L149" s="33"/>
      <c r="M149" s="33"/>
      <c r="N149" s="33"/>
      <c r="O149" s="12"/>
      <c r="P149" s="12"/>
    </row>
    <row r="150" spans="1:16" s="9" customFormat="1" ht="11.5">
      <c r="A150" s="12"/>
      <c r="B150" s="33"/>
      <c r="C150" s="33"/>
      <c r="D150" s="33"/>
      <c r="E150" s="33"/>
      <c r="F150" s="33"/>
      <c r="G150" s="33"/>
      <c r="H150" s="33"/>
      <c r="I150" s="33"/>
      <c r="J150" s="33"/>
      <c r="K150" s="33"/>
      <c r="L150" s="33"/>
      <c r="M150" s="33"/>
      <c r="N150" s="33"/>
      <c r="O150" s="12"/>
      <c r="P150" s="12"/>
    </row>
    <row r="151" spans="1:16" s="9" customFormat="1" ht="11.5">
      <c r="A151" s="12"/>
      <c r="B151" s="33"/>
      <c r="C151" s="33"/>
      <c r="D151" s="33"/>
      <c r="E151" s="33"/>
      <c r="F151" s="33"/>
      <c r="G151" s="33"/>
      <c r="H151" s="33"/>
      <c r="I151" s="33"/>
      <c r="J151" s="33"/>
      <c r="K151" s="33"/>
      <c r="L151" s="33"/>
      <c r="M151" s="33"/>
      <c r="N151" s="33"/>
      <c r="O151" s="12"/>
      <c r="P151" s="12"/>
    </row>
    <row r="152" spans="1:16" s="9" customFormat="1" ht="11.5">
      <c r="A152" s="12"/>
      <c r="B152" s="33"/>
      <c r="C152" s="33"/>
      <c r="D152" s="33"/>
      <c r="E152" s="33"/>
      <c r="F152" s="33"/>
      <c r="G152" s="33"/>
      <c r="H152" s="33"/>
      <c r="I152" s="33"/>
      <c r="J152" s="33"/>
      <c r="K152" s="33"/>
      <c r="L152" s="33"/>
      <c r="M152" s="33"/>
      <c r="N152" s="33"/>
      <c r="O152" s="12"/>
      <c r="P152" s="12"/>
    </row>
    <row r="153" spans="1:16" s="9" customFormat="1" ht="11.5">
      <c r="A153" s="12"/>
      <c r="B153" s="33"/>
      <c r="C153" s="33"/>
      <c r="D153" s="33"/>
      <c r="E153" s="33"/>
      <c r="F153" s="33"/>
      <c r="G153" s="33"/>
      <c r="H153" s="33"/>
      <c r="I153" s="33"/>
      <c r="J153" s="33"/>
      <c r="K153" s="33"/>
      <c r="L153" s="33"/>
      <c r="M153" s="33"/>
      <c r="N153" s="33"/>
      <c r="O153" s="12"/>
      <c r="P153" s="12"/>
    </row>
    <row r="154" spans="1:16" s="9" customFormat="1" ht="11.5">
      <c r="A154" s="12"/>
      <c r="B154" s="33"/>
      <c r="C154" s="33"/>
      <c r="D154" s="33"/>
      <c r="E154" s="33"/>
      <c r="F154" s="33"/>
      <c r="G154" s="33"/>
      <c r="H154" s="33"/>
      <c r="I154" s="33"/>
      <c r="J154" s="33"/>
      <c r="K154" s="33"/>
      <c r="L154" s="33"/>
      <c r="M154" s="33"/>
      <c r="N154" s="33"/>
      <c r="O154" s="12"/>
      <c r="P154" s="12"/>
    </row>
    <row r="155" spans="1:16" s="9" customFormat="1" ht="11.5">
      <c r="A155" s="12"/>
      <c r="B155" s="33"/>
      <c r="C155" s="33"/>
      <c r="D155" s="33"/>
      <c r="E155" s="33"/>
      <c r="F155" s="33"/>
      <c r="G155" s="33"/>
      <c r="H155" s="33"/>
      <c r="I155" s="33"/>
      <c r="J155" s="33"/>
      <c r="K155" s="33"/>
      <c r="L155" s="33"/>
      <c r="M155" s="33"/>
      <c r="N155" s="33"/>
      <c r="O155" s="12"/>
      <c r="P155" s="12"/>
    </row>
    <row r="156" spans="1:16" s="9" customFormat="1" ht="11.5">
      <c r="A156" s="12"/>
      <c r="B156" s="33"/>
      <c r="C156" s="33"/>
      <c r="D156" s="33"/>
      <c r="E156" s="33"/>
      <c r="F156" s="33"/>
      <c r="G156" s="33"/>
      <c r="H156" s="33"/>
      <c r="I156" s="33"/>
      <c r="J156" s="33"/>
      <c r="K156" s="33"/>
      <c r="L156" s="33"/>
      <c r="M156" s="33"/>
      <c r="N156" s="33"/>
      <c r="O156" s="12"/>
      <c r="P156" s="12"/>
    </row>
    <row r="157" spans="1:16" s="9" customFormat="1" ht="11.5">
      <c r="A157" s="12"/>
      <c r="B157" s="33"/>
      <c r="C157" s="33"/>
      <c r="D157" s="33"/>
      <c r="E157" s="33"/>
      <c r="F157" s="33"/>
      <c r="G157" s="33"/>
      <c r="H157" s="33"/>
      <c r="I157" s="33"/>
      <c r="J157" s="33"/>
      <c r="K157" s="33"/>
      <c r="L157" s="33"/>
      <c r="M157" s="33"/>
      <c r="N157" s="33"/>
      <c r="O157" s="12"/>
      <c r="P157" s="12"/>
    </row>
    <row r="158" spans="1:16" s="9" customFormat="1" ht="11.5">
      <c r="A158" s="12"/>
      <c r="B158" s="33"/>
      <c r="C158" s="33"/>
      <c r="D158" s="33"/>
      <c r="E158" s="33"/>
      <c r="F158" s="33"/>
      <c r="G158" s="33"/>
      <c r="H158" s="33"/>
      <c r="I158" s="33"/>
      <c r="J158" s="33"/>
      <c r="K158" s="33"/>
      <c r="L158" s="33"/>
      <c r="M158" s="33"/>
      <c r="N158" s="33"/>
      <c r="O158" s="12"/>
      <c r="P158" s="12"/>
    </row>
    <row r="159" spans="1:16" s="9" customFormat="1" ht="11.5">
      <c r="A159" s="12"/>
      <c r="B159" s="33"/>
      <c r="C159" s="33"/>
      <c r="D159" s="33"/>
      <c r="E159" s="33"/>
      <c r="F159" s="33"/>
      <c r="G159" s="33"/>
      <c r="H159" s="33"/>
      <c r="I159" s="33"/>
      <c r="J159" s="33"/>
      <c r="K159" s="33"/>
      <c r="L159" s="33"/>
      <c r="M159" s="33"/>
      <c r="N159" s="33"/>
      <c r="O159" s="12"/>
      <c r="P159" s="12"/>
    </row>
    <row r="160" spans="1:16" s="9" customFormat="1" ht="11.5">
      <c r="A160" s="12"/>
      <c r="B160" s="33"/>
      <c r="C160" s="33"/>
      <c r="D160" s="33"/>
      <c r="E160" s="33"/>
      <c r="F160" s="33"/>
      <c r="G160" s="33"/>
      <c r="H160" s="33"/>
      <c r="I160" s="33"/>
      <c r="J160" s="33"/>
      <c r="K160" s="33"/>
      <c r="L160" s="33"/>
      <c r="M160" s="33"/>
      <c r="N160" s="33"/>
      <c r="O160" s="12"/>
      <c r="P160" s="12"/>
    </row>
    <row r="161" spans="1:16" s="9" customFormat="1" ht="11.5">
      <c r="A161" s="12"/>
      <c r="B161" s="33"/>
      <c r="C161" s="33"/>
      <c r="D161" s="33"/>
      <c r="E161" s="33"/>
      <c r="F161" s="33"/>
      <c r="G161" s="33"/>
      <c r="H161" s="33"/>
      <c r="I161" s="33"/>
      <c r="J161" s="33"/>
      <c r="K161" s="33"/>
      <c r="L161" s="33"/>
      <c r="M161" s="33"/>
      <c r="N161" s="33"/>
      <c r="O161" s="12"/>
      <c r="P161" s="12"/>
    </row>
    <row r="162" spans="1:16" s="9" customFormat="1" ht="11.5">
      <c r="A162" s="12"/>
      <c r="B162" s="33"/>
      <c r="C162" s="33"/>
      <c r="D162" s="33"/>
      <c r="E162" s="33"/>
      <c r="F162" s="33"/>
      <c r="G162" s="33"/>
      <c r="H162" s="33"/>
      <c r="I162" s="33"/>
      <c r="J162" s="33"/>
      <c r="K162" s="33"/>
      <c r="L162" s="33"/>
      <c r="M162" s="33"/>
      <c r="N162" s="33"/>
      <c r="O162" s="12"/>
      <c r="P162" s="12"/>
    </row>
    <row r="163" spans="1:16" s="9" customFormat="1" ht="11.5">
      <c r="A163" s="12"/>
      <c r="B163" s="33"/>
      <c r="C163" s="33"/>
      <c r="D163" s="33"/>
      <c r="E163" s="33"/>
      <c r="F163" s="33"/>
      <c r="G163" s="33"/>
      <c r="H163" s="33"/>
      <c r="I163" s="33"/>
      <c r="J163" s="33"/>
      <c r="K163" s="33"/>
      <c r="L163" s="33"/>
      <c r="M163" s="33"/>
      <c r="N163" s="33"/>
      <c r="O163" s="12"/>
      <c r="P163" s="12"/>
    </row>
    <row r="164" spans="1:16" s="9" customFormat="1" ht="11.5">
      <c r="A164" s="12"/>
      <c r="B164" s="33"/>
      <c r="C164" s="33"/>
      <c r="D164" s="33"/>
      <c r="E164" s="33"/>
      <c r="F164" s="33"/>
      <c r="G164" s="33"/>
      <c r="H164" s="33"/>
      <c r="I164" s="33"/>
      <c r="J164" s="33"/>
      <c r="K164" s="33"/>
      <c r="L164" s="33"/>
      <c r="M164" s="33"/>
      <c r="N164" s="33"/>
      <c r="O164" s="12"/>
      <c r="P164" s="12"/>
    </row>
    <row r="165" spans="1:16" s="9" customFormat="1" ht="11.5">
      <c r="A165" s="12"/>
      <c r="B165" s="33"/>
      <c r="C165" s="33"/>
      <c r="D165" s="33"/>
      <c r="E165" s="33"/>
      <c r="F165" s="33"/>
      <c r="G165" s="33"/>
      <c r="H165" s="33"/>
      <c r="I165" s="33"/>
      <c r="J165" s="33"/>
      <c r="K165" s="33"/>
      <c r="L165" s="33"/>
      <c r="M165" s="33"/>
      <c r="N165" s="33"/>
      <c r="O165" s="12"/>
      <c r="P165" s="12"/>
    </row>
    <row r="166" spans="1:16" s="9" customFormat="1" ht="11.5">
      <c r="A166" s="12"/>
      <c r="B166" s="33"/>
      <c r="C166" s="33"/>
      <c r="D166" s="33"/>
      <c r="E166" s="33"/>
      <c r="F166" s="33"/>
      <c r="G166" s="33"/>
      <c r="H166" s="33"/>
      <c r="I166" s="33"/>
      <c r="J166" s="33"/>
      <c r="K166" s="33"/>
      <c r="L166" s="33"/>
      <c r="M166" s="33"/>
      <c r="N166" s="33"/>
      <c r="O166" s="12"/>
      <c r="P166" s="12"/>
    </row>
    <row r="167" spans="1:16" s="9" customFormat="1" ht="11.5">
      <c r="A167" s="12"/>
      <c r="B167" s="33"/>
      <c r="C167" s="33"/>
      <c r="D167" s="33"/>
      <c r="E167" s="33"/>
      <c r="F167" s="33"/>
      <c r="G167" s="33"/>
      <c r="H167" s="33"/>
      <c r="I167" s="33"/>
      <c r="J167" s="33"/>
      <c r="K167" s="33"/>
      <c r="L167" s="33"/>
      <c r="M167" s="33"/>
      <c r="N167" s="33"/>
      <c r="O167" s="12"/>
      <c r="P167" s="12"/>
    </row>
    <row r="168" spans="1:16" s="9" customFormat="1" ht="11.5">
      <c r="A168" s="12"/>
      <c r="B168" s="33"/>
      <c r="C168" s="33"/>
      <c r="D168" s="33"/>
      <c r="E168" s="33"/>
      <c r="F168" s="33"/>
      <c r="G168" s="33"/>
      <c r="H168" s="33"/>
      <c r="I168" s="33"/>
      <c r="J168" s="33"/>
      <c r="K168" s="33"/>
      <c r="L168" s="33"/>
      <c r="M168" s="33"/>
      <c r="N168" s="33"/>
      <c r="O168" s="12"/>
      <c r="P168" s="12"/>
    </row>
    <row r="169" spans="1:16" s="9" customFormat="1" ht="11.5">
      <c r="A169" s="12"/>
      <c r="B169" s="33"/>
      <c r="C169" s="33"/>
      <c r="D169" s="33"/>
      <c r="E169" s="33"/>
      <c r="F169" s="33"/>
      <c r="G169" s="33"/>
      <c r="H169" s="33"/>
      <c r="I169" s="33"/>
      <c r="J169" s="33"/>
      <c r="K169" s="33"/>
      <c r="L169" s="33"/>
      <c r="M169" s="33"/>
      <c r="N169" s="33"/>
      <c r="O169" s="12"/>
      <c r="P169" s="12"/>
    </row>
    <row r="170" spans="1:16" s="9" customFormat="1" ht="11.5">
      <c r="A170" s="12"/>
      <c r="B170" s="33"/>
      <c r="C170" s="33"/>
      <c r="D170" s="33"/>
      <c r="E170" s="33"/>
      <c r="F170" s="33"/>
      <c r="G170" s="33"/>
      <c r="H170" s="33"/>
      <c r="I170" s="33"/>
      <c r="J170" s="33"/>
      <c r="K170" s="33"/>
      <c r="L170" s="33"/>
      <c r="M170" s="33"/>
      <c r="N170" s="33"/>
      <c r="O170" s="12"/>
      <c r="P170" s="12"/>
    </row>
    <row r="171" spans="1:16" s="9" customFormat="1" ht="11.5">
      <c r="A171" s="12"/>
      <c r="B171" s="33"/>
      <c r="C171" s="33"/>
      <c r="D171" s="33"/>
      <c r="E171" s="33"/>
      <c r="F171" s="33"/>
      <c r="G171" s="33"/>
      <c r="H171" s="33"/>
      <c r="I171" s="33"/>
      <c r="J171" s="33"/>
      <c r="K171" s="33"/>
      <c r="L171" s="33"/>
      <c r="M171" s="33"/>
      <c r="N171" s="33"/>
      <c r="O171" s="12"/>
      <c r="P171" s="12"/>
    </row>
    <row r="172" spans="1:16" s="9" customFormat="1" ht="11.5">
      <c r="A172" s="12"/>
      <c r="B172" s="33"/>
      <c r="C172" s="33"/>
      <c r="D172" s="33"/>
      <c r="E172" s="33"/>
      <c r="F172" s="33"/>
      <c r="G172" s="33"/>
      <c r="H172" s="33"/>
      <c r="I172" s="33"/>
      <c r="J172" s="33"/>
      <c r="K172" s="33"/>
      <c r="L172" s="33"/>
      <c r="M172" s="33"/>
      <c r="N172" s="33"/>
      <c r="O172" s="12"/>
      <c r="P172" s="12"/>
    </row>
    <row r="173" spans="1:16" s="9" customFormat="1" ht="11.5">
      <c r="A173" s="12"/>
      <c r="B173" s="33"/>
      <c r="C173" s="33"/>
      <c r="D173" s="33"/>
      <c r="E173" s="33"/>
      <c r="F173" s="33"/>
      <c r="G173" s="33"/>
      <c r="H173" s="33"/>
      <c r="I173" s="33"/>
      <c r="J173" s="33"/>
      <c r="K173" s="33"/>
      <c r="L173" s="33"/>
      <c r="M173" s="33"/>
      <c r="N173" s="33"/>
      <c r="O173" s="12"/>
      <c r="P173" s="12"/>
    </row>
    <row r="174" spans="1:16" s="9" customFormat="1" ht="11.5">
      <c r="A174" s="12"/>
      <c r="B174" s="33"/>
      <c r="C174" s="33"/>
      <c r="D174" s="33"/>
      <c r="E174" s="33"/>
      <c r="F174" s="33"/>
      <c r="G174" s="33"/>
      <c r="H174" s="33"/>
      <c r="I174" s="33"/>
      <c r="J174" s="33"/>
      <c r="K174" s="33"/>
      <c r="L174" s="33"/>
      <c r="M174" s="33"/>
      <c r="N174" s="33"/>
      <c r="O174" s="12"/>
      <c r="P174" s="12"/>
    </row>
    <row r="175" spans="1:16" s="9" customFormat="1" ht="11.5">
      <c r="A175" s="12"/>
      <c r="B175" s="33"/>
      <c r="C175" s="33"/>
      <c r="D175" s="33"/>
      <c r="E175" s="33"/>
      <c r="F175" s="33"/>
      <c r="G175" s="33"/>
      <c r="H175" s="33"/>
      <c r="I175" s="33"/>
      <c r="J175" s="33"/>
      <c r="K175" s="33"/>
      <c r="L175" s="33"/>
      <c r="M175" s="33"/>
      <c r="N175" s="33"/>
      <c r="O175" s="12"/>
      <c r="P175" s="12"/>
    </row>
    <row r="176" spans="1:16" s="9" customFormat="1" ht="11.5">
      <c r="A176" s="12"/>
      <c r="B176" s="33"/>
      <c r="C176" s="33"/>
      <c r="D176" s="33"/>
      <c r="E176" s="33"/>
      <c r="F176" s="33"/>
      <c r="G176" s="33"/>
      <c r="H176" s="33"/>
      <c r="I176" s="33"/>
      <c r="J176" s="33"/>
      <c r="K176" s="33"/>
      <c r="L176" s="33"/>
      <c r="M176" s="33"/>
      <c r="N176" s="33"/>
      <c r="O176" s="12"/>
      <c r="P176" s="12"/>
    </row>
    <row r="177" spans="1:16" s="9" customFormat="1" ht="11.5">
      <c r="A177" s="12"/>
      <c r="B177" s="33"/>
      <c r="C177" s="33"/>
      <c r="D177" s="33"/>
      <c r="E177" s="33"/>
      <c r="F177" s="33"/>
      <c r="G177" s="33"/>
      <c r="H177" s="33"/>
      <c r="I177" s="33"/>
      <c r="J177" s="33"/>
      <c r="K177" s="33"/>
      <c r="L177" s="33"/>
      <c r="M177" s="33"/>
      <c r="N177" s="33"/>
      <c r="O177" s="12"/>
      <c r="P177" s="12"/>
    </row>
    <row r="178" spans="1:16" s="9" customFormat="1" ht="11.5">
      <c r="A178" s="12"/>
      <c r="B178" s="33"/>
      <c r="C178" s="33"/>
      <c r="D178" s="33"/>
      <c r="E178" s="33"/>
      <c r="F178" s="33"/>
      <c r="G178" s="33"/>
      <c r="H178" s="33"/>
      <c r="I178" s="33"/>
      <c r="J178" s="33"/>
      <c r="K178" s="33"/>
      <c r="L178" s="33"/>
      <c r="M178" s="33"/>
      <c r="N178" s="33"/>
      <c r="O178" s="12"/>
      <c r="P178" s="12"/>
    </row>
    <row r="179" spans="1:16" s="9" customFormat="1" ht="11.5">
      <c r="A179" s="12"/>
      <c r="B179" s="33"/>
      <c r="C179" s="33"/>
      <c r="D179" s="33"/>
      <c r="E179" s="33"/>
      <c r="F179" s="33"/>
      <c r="G179" s="33"/>
      <c r="H179" s="33"/>
      <c r="I179" s="33"/>
      <c r="J179" s="33"/>
      <c r="K179" s="33"/>
      <c r="L179" s="33"/>
      <c r="M179" s="33"/>
      <c r="N179" s="33"/>
      <c r="O179" s="12"/>
      <c r="P179" s="12"/>
    </row>
    <row r="180" spans="1:16" s="9" customFormat="1" ht="11.5">
      <c r="A180" s="12"/>
      <c r="B180" s="33"/>
      <c r="C180" s="33"/>
      <c r="D180" s="33"/>
      <c r="E180" s="33"/>
      <c r="F180" s="33"/>
      <c r="G180" s="33"/>
      <c r="H180" s="33"/>
      <c r="I180" s="33"/>
      <c r="J180" s="33"/>
      <c r="K180" s="33"/>
      <c r="L180" s="33"/>
      <c r="M180" s="33"/>
      <c r="N180" s="33"/>
      <c r="O180" s="12"/>
      <c r="P180" s="12"/>
    </row>
    <row r="181" spans="1:16" s="9" customFormat="1" ht="11.5">
      <c r="A181" s="12"/>
      <c r="B181" s="33"/>
      <c r="C181" s="33"/>
      <c r="D181" s="33"/>
      <c r="E181" s="33"/>
      <c r="F181" s="33"/>
      <c r="G181" s="33"/>
      <c r="H181" s="33"/>
      <c r="I181" s="33"/>
      <c r="J181" s="33"/>
      <c r="K181" s="33"/>
      <c r="L181" s="33"/>
      <c r="M181" s="33"/>
      <c r="N181" s="33"/>
      <c r="O181" s="12"/>
      <c r="P181" s="12"/>
    </row>
    <row r="182" spans="1:16" s="9" customFormat="1" ht="11.5">
      <c r="A182" s="12"/>
      <c r="B182" s="33"/>
      <c r="C182" s="33"/>
      <c r="D182" s="33"/>
      <c r="E182" s="33"/>
      <c r="F182" s="33"/>
      <c r="G182" s="33"/>
      <c r="H182" s="33"/>
      <c r="I182" s="33"/>
      <c r="J182" s="33"/>
      <c r="K182" s="33"/>
      <c r="L182" s="33"/>
      <c r="M182" s="33"/>
      <c r="N182" s="33"/>
      <c r="O182" s="12"/>
      <c r="P182" s="12"/>
    </row>
    <row r="183" spans="1:16" s="9" customFormat="1" ht="11.5">
      <c r="A183" s="12"/>
      <c r="B183" s="33"/>
      <c r="C183" s="33"/>
      <c r="D183" s="33"/>
      <c r="E183" s="33"/>
      <c r="F183" s="33"/>
      <c r="G183" s="33"/>
      <c r="H183" s="33"/>
      <c r="I183" s="33"/>
      <c r="J183" s="33"/>
      <c r="K183" s="33"/>
      <c r="L183" s="33"/>
      <c r="M183" s="33"/>
      <c r="N183" s="33"/>
      <c r="O183" s="12"/>
      <c r="P183" s="12"/>
    </row>
    <row r="184" spans="1:16" s="9" customFormat="1" ht="11.5">
      <c r="A184" s="12"/>
      <c r="B184" s="33"/>
      <c r="C184" s="33"/>
      <c r="D184" s="33"/>
      <c r="E184" s="33"/>
      <c r="F184" s="33"/>
      <c r="G184" s="33"/>
      <c r="H184" s="33"/>
      <c r="I184" s="33"/>
      <c r="J184" s="33"/>
      <c r="K184" s="33"/>
      <c r="L184" s="33"/>
      <c r="M184" s="33"/>
      <c r="N184" s="33"/>
      <c r="O184" s="12"/>
      <c r="P184" s="12"/>
    </row>
    <row r="185" spans="1:16" s="9" customFormat="1" ht="11.5">
      <c r="A185" s="12"/>
      <c r="B185" s="33"/>
      <c r="C185" s="33"/>
      <c r="D185" s="33"/>
      <c r="E185" s="33"/>
      <c r="F185" s="33"/>
      <c r="G185" s="33"/>
      <c r="H185" s="33"/>
      <c r="I185" s="33"/>
      <c r="J185" s="33"/>
      <c r="K185" s="33"/>
      <c r="L185" s="33"/>
      <c r="M185" s="33"/>
      <c r="N185" s="33"/>
      <c r="O185" s="12"/>
      <c r="P185" s="12"/>
    </row>
    <row r="186" spans="1:16" s="9" customFormat="1" ht="11.5">
      <c r="A186" s="12"/>
      <c r="B186" s="33"/>
      <c r="C186" s="33"/>
      <c r="D186" s="33"/>
      <c r="E186" s="33"/>
      <c r="F186" s="33"/>
      <c r="G186" s="33"/>
      <c r="H186" s="33"/>
      <c r="I186" s="33"/>
      <c r="J186" s="33"/>
      <c r="K186" s="33"/>
      <c r="L186" s="33"/>
      <c r="M186" s="33"/>
      <c r="N186" s="33"/>
      <c r="O186" s="12"/>
      <c r="P186" s="12"/>
    </row>
    <row r="187" spans="1:16" s="9" customFormat="1" ht="11.5">
      <c r="A187" s="12"/>
      <c r="B187" s="33"/>
      <c r="C187" s="33"/>
      <c r="D187" s="33"/>
      <c r="E187" s="33"/>
      <c r="F187" s="33"/>
      <c r="G187" s="33"/>
      <c r="H187" s="33"/>
      <c r="I187" s="33"/>
      <c r="J187" s="33"/>
      <c r="K187" s="33"/>
      <c r="L187" s="33"/>
      <c r="M187" s="33"/>
      <c r="N187" s="33"/>
      <c r="O187" s="12"/>
      <c r="P187" s="12"/>
    </row>
    <row r="188" spans="1:16" s="9" customFormat="1" ht="11.5">
      <c r="A188" s="12"/>
      <c r="B188" s="33"/>
      <c r="C188" s="33"/>
      <c r="D188" s="33"/>
      <c r="E188" s="33"/>
      <c r="F188" s="33"/>
      <c r="G188" s="33"/>
      <c r="H188" s="33"/>
      <c r="I188" s="33"/>
      <c r="J188" s="33"/>
      <c r="K188" s="33"/>
      <c r="L188" s="33"/>
      <c r="M188" s="33"/>
      <c r="N188" s="33"/>
      <c r="O188" s="12"/>
      <c r="P188" s="12"/>
    </row>
    <row r="189" spans="1:16" s="9" customFormat="1" ht="11.5">
      <c r="A189" s="12"/>
      <c r="B189" s="33"/>
      <c r="C189" s="33"/>
      <c r="D189" s="33"/>
      <c r="E189" s="33"/>
      <c r="F189" s="33"/>
      <c r="G189" s="33"/>
      <c r="H189" s="33"/>
      <c r="I189" s="33"/>
      <c r="J189" s="33"/>
      <c r="K189" s="33"/>
      <c r="L189" s="33"/>
      <c r="M189" s="33"/>
      <c r="N189" s="33"/>
      <c r="O189" s="12"/>
      <c r="P189" s="12"/>
    </row>
    <row r="190" spans="1:16" s="9" customFormat="1" ht="11.5">
      <c r="A190" s="12"/>
      <c r="B190" s="33"/>
      <c r="C190" s="33"/>
      <c r="D190" s="33"/>
      <c r="E190" s="33"/>
      <c r="F190" s="33"/>
      <c r="G190" s="33"/>
      <c r="H190" s="33"/>
      <c r="I190" s="33"/>
      <c r="J190" s="33"/>
      <c r="K190" s="33"/>
      <c r="L190" s="33"/>
      <c r="M190" s="33"/>
      <c r="N190" s="33"/>
      <c r="O190" s="12"/>
      <c r="P190" s="12"/>
    </row>
    <row r="191" spans="1:16" s="9" customFormat="1" ht="11.5">
      <c r="A191" s="12"/>
      <c r="B191" s="33"/>
      <c r="C191" s="33"/>
      <c r="D191" s="33"/>
      <c r="E191" s="33"/>
      <c r="F191" s="33"/>
      <c r="G191" s="33"/>
      <c r="H191" s="33"/>
      <c r="I191" s="33"/>
      <c r="J191" s="33"/>
      <c r="K191" s="33"/>
      <c r="L191" s="33"/>
      <c r="M191" s="33"/>
      <c r="N191" s="33"/>
      <c r="O191" s="12"/>
      <c r="P191" s="12"/>
    </row>
    <row r="192" spans="1:16" s="9" customFormat="1" ht="11.5">
      <c r="A192" s="12"/>
      <c r="B192" s="33"/>
      <c r="C192" s="33"/>
      <c r="D192" s="33"/>
      <c r="E192" s="33"/>
      <c r="F192" s="33"/>
      <c r="G192" s="33"/>
      <c r="H192" s="33"/>
      <c r="I192" s="33"/>
      <c r="J192" s="33"/>
      <c r="K192" s="33"/>
      <c r="L192" s="33"/>
      <c r="M192" s="33"/>
      <c r="N192" s="33"/>
      <c r="O192" s="12"/>
      <c r="P192" s="12"/>
    </row>
    <row r="193" spans="1:16" s="9" customFormat="1" ht="11.5">
      <c r="A193" s="12"/>
      <c r="B193" s="33"/>
      <c r="C193" s="33"/>
      <c r="D193" s="33"/>
      <c r="E193" s="33"/>
      <c r="F193" s="33"/>
      <c r="G193" s="33"/>
      <c r="H193" s="33"/>
      <c r="I193" s="33"/>
      <c r="J193" s="33"/>
      <c r="K193" s="33"/>
      <c r="L193" s="33"/>
      <c r="M193" s="33"/>
      <c r="N193" s="33"/>
      <c r="O193" s="12"/>
      <c r="P193" s="12"/>
    </row>
    <row r="194" spans="1:16" s="9" customFormat="1" ht="11.5">
      <c r="A194" s="12"/>
      <c r="B194" s="33"/>
      <c r="C194" s="33"/>
      <c r="D194" s="33"/>
      <c r="E194" s="33"/>
      <c r="F194" s="33"/>
      <c r="G194" s="33"/>
      <c r="H194" s="33"/>
      <c r="I194" s="33"/>
      <c r="J194" s="33"/>
      <c r="K194" s="33"/>
      <c r="L194" s="33"/>
      <c r="M194" s="33"/>
      <c r="N194" s="33"/>
      <c r="O194" s="12"/>
      <c r="P194" s="12"/>
    </row>
    <row r="195" spans="1:16" s="9" customFormat="1" ht="11.5">
      <c r="A195" s="12"/>
      <c r="B195" s="33"/>
      <c r="C195" s="33"/>
      <c r="D195" s="33"/>
      <c r="E195" s="33"/>
      <c r="F195" s="33"/>
      <c r="G195" s="33"/>
      <c r="H195" s="33"/>
      <c r="I195" s="33"/>
      <c r="J195" s="33"/>
      <c r="K195" s="33"/>
      <c r="L195" s="33"/>
      <c r="M195" s="33"/>
      <c r="N195" s="33"/>
      <c r="O195" s="12"/>
      <c r="P195" s="12"/>
    </row>
    <row r="196" spans="1:16" s="9" customFormat="1" ht="11.5">
      <c r="A196" s="12"/>
      <c r="B196" s="33"/>
      <c r="C196" s="33"/>
      <c r="D196" s="33"/>
      <c r="E196" s="33"/>
      <c r="F196" s="33"/>
      <c r="G196" s="33"/>
      <c r="H196" s="33"/>
      <c r="I196" s="33"/>
      <c r="J196" s="33"/>
      <c r="K196" s="33"/>
      <c r="L196" s="33"/>
      <c r="M196" s="33"/>
      <c r="N196" s="33"/>
      <c r="O196" s="12"/>
      <c r="P196" s="12"/>
    </row>
    <row r="197" spans="1:16" s="9" customFormat="1" ht="11.5">
      <c r="A197" s="12"/>
      <c r="B197" s="33"/>
      <c r="C197" s="33"/>
      <c r="D197" s="33"/>
      <c r="E197" s="33"/>
      <c r="F197" s="33"/>
      <c r="G197" s="33"/>
      <c r="H197" s="33"/>
      <c r="I197" s="33"/>
      <c r="J197" s="33"/>
      <c r="K197" s="33"/>
      <c r="L197" s="33"/>
      <c r="M197" s="33"/>
      <c r="N197" s="33"/>
      <c r="O197" s="12"/>
      <c r="P197" s="12"/>
    </row>
    <row r="198" spans="1:16" s="9" customFormat="1" ht="11.5">
      <c r="A198" s="12"/>
      <c r="B198" s="33"/>
      <c r="C198" s="33"/>
      <c r="D198" s="33"/>
      <c r="E198" s="33"/>
      <c r="F198" s="33"/>
      <c r="G198" s="33"/>
      <c r="H198" s="33"/>
      <c r="I198" s="33"/>
      <c r="J198" s="33"/>
      <c r="K198" s="33"/>
      <c r="L198" s="33"/>
      <c r="M198" s="33"/>
      <c r="N198" s="33"/>
      <c r="O198" s="12"/>
      <c r="P198" s="12"/>
    </row>
    <row r="199" spans="1:16" s="9" customFormat="1" ht="11.5">
      <c r="A199" s="12"/>
      <c r="B199" s="33"/>
      <c r="C199" s="33"/>
      <c r="D199" s="33"/>
      <c r="E199" s="33"/>
      <c r="F199" s="33"/>
      <c r="G199" s="33"/>
      <c r="H199" s="33"/>
      <c r="I199" s="33"/>
      <c r="J199" s="33"/>
      <c r="K199" s="33"/>
      <c r="L199" s="33"/>
      <c r="M199" s="33"/>
      <c r="N199" s="33"/>
      <c r="O199" s="12"/>
      <c r="P199" s="12"/>
    </row>
    <row r="200" spans="1:16" s="9" customFormat="1" ht="11.5">
      <c r="A200" s="12"/>
      <c r="B200" s="33"/>
      <c r="C200" s="33"/>
      <c r="D200" s="33"/>
      <c r="E200" s="33"/>
      <c r="F200" s="33"/>
      <c r="G200" s="33"/>
      <c r="H200" s="33"/>
      <c r="I200" s="33"/>
      <c r="J200" s="33"/>
      <c r="K200" s="33"/>
      <c r="L200" s="33"/>
      <c r="M200" s="33"/>
      <c r="N200" s="33"/>
      <c r="O200" s="12"/>
      <c r="P200" s="12"/>
    </row>
    <row r="201" spans="1:16" s="9" customFormat="1" ht="11.5">
      <c r="A201" s="12"/>
      <c r="B201" s="33"/>
      <c r="C201" s="33"/>
      <c r="D201" s="33"/>
      <c r="E201" s="33"/>
      <c r="F201" s="33"/>
      <c r="G201" s="33"/>
      <c r="H201" s="33"/>
      <c r="I201" s="33"/>
      <c r="J201" s="33"/>
      <c r="K201" s="33"/>
      <c r="L201" s="33"/>
      <c r="M201" s="33"/>
      <c r="N201" s="33"/>
      <c r="O201" s="12"/>
      <c r="P201" s="12"/>
    </row>
    <row r="202" spans="1:16" s="9" customFormat="1" ht="11.5">
      <c r="A202" s="12"/>
      <c r="B202" s="33"/>
      <c r="C202" s="33"/>
      <c r="D202" s="33"/>
      <c r="E202" s="33"/>
      <c r="F202" s="33"/>
      <c r="G202" s="33"/>
      <c r="H202" s="33"/>
      <c r="I202" s="33"/>
      <c r="J202" s="33"/>
      <c r="K202" s="33"/>
      <c r="L202" s="33"/>
      <c r="M202" s="33"/>
      <c r="N202" s="33"/>
      <c r="O202" s="12"/>
      <c r="P202" s="12"/>
    </row>
    <row r="203" spans="1:16" s="9" customFormat="1" ht="11.5">
      <c r="A203" s="12"/>
      <c r="B203" s="33"/>
      <c r="C203" s="33"/>
      <c r="D203" s="33"/>
      <c r="E203" s="33"/>
      <c r="F203" s="33"/>
      <c r="G203" s="33"/>
      <c r="H203" s="33"/>
      <c r="I203" s="33"/>
      <c r="J203" s="33"/>
      <c r="K203" s="33"/>
      <c r="L203" s="33"/>
      <c r="M203" s="33"/>
      <c r="N203" s="33"/>
      <c r="O203" s="12"/>
      <c r="P203" s="12"/>
    </row>
    <row r="204" spans="1:16" s="9" customFormat="1" ht="11.5">
      <c r="A204" s="12"/>
      <c r="B204" s="33"/>
      <c r="C204" s="33"/>
      <c r="D204" s="33"/>
      <c r="E204" s="33"/>
      <c r="F204" s="33"/>
      <c r="G204" s="33"/>
      <c r="H204" s="33"/>
      <c r="I204" s="33"/>
      <c r="J204" s="33"/>
      <c r="K204" s="33"/>
      <c r="L204" s="33"/>
      <c r="M204" s="33"/>
      <c r="N204" s="33"/>
      <c r="O204" s="12"/>
      <c r="P204" s="12"/>
    </row>
    <row r="205" spans="1:16" s="9" customFormat="1" ht="11.5">
      <c r="A205" s="12"/>
      <c r="B205" s="33"/>
      <c r="C205" s="33"/>
      <c r="D205" s="33"/>
      <c r="E205" s="33"/>
      <c r="F205" s="33"/>
      <c r="G205" s="33"/>
      <c r="H205" s="33"/>
      <c r="I205" s="33"/>
      <c r="J205" s="33"/>
      <c r="K205" s="33"/>
      <c r="L205" s="33"/>
      <c r="M205" s="33"/>
      <c r="N205" s="33"/>
      <c r="O205" s="12"/>
      <c r="P205" s="12"/>
    </row>
    <row r="206" spans="1:16" s="9" customFormat="1" ht="11.5">
      <c r="A206" s="12"/>
      <c r="B206" s="33"/>
      <c r="C206" s="33"/>
      <c r="D206" s="33"/>
      <c r="E206" s="33"/>
      <c r="F206" s="33"/>
      <c r="G206" s="33"/>
      <c r="H206" s="33"/>
      <c r="I206" s="33"/>
      <c r="J206" s="33"/>
      <c r="K206" s="33"/>
      <c r="L206" s="33"/>
      <c r="M206" s="33"/>
      <c r="N206" s="33"/>
      <c r="O206" s="12"/>
      <c r="P206" s="12"/>
    </row>
    <row r="207" spans="1:16" s="9" customFormat="1" ht="11.5">
      <c r="A207" s="12"/>
      <c r="B207" s="33"/>
      <c r="C207" s="33"/>
      <c r="D207" s="33"/>
      <c r="E207" s="33"/>
      <c r="F207" s="33"/>
      <c r="G207" s="33"/>
      <c r="H207" s="33"/>
      <c r="I207" s="33"/>
      <c r="J207" s="33"/>
      <c r="K207" s="33"/>
      <c r="L207" s="33"/>
      <c r="M207" s="33"/>
      <c r="N207" s="33"/>
      <c r="O207" s="12"/>
      <c r="P207" s="12"/>
    </row>
    <row r="208" spans="1:16" s="9" customFormat="1" ht="11.5">
      <c r="A208" s="12"/>
      <c r="B208" s="33"/>
      <c r="C208" s="33"/>
      <c r="D208" s="33"/>
      <c r="E208" s="33"/>
      <c r="F208" s="33"/>
      <c r="G208" s="33"/>
      <c r="H208" s="33"/>
      <c r="I208" s="33"/>
      <c r="J208" s="33"/>
      <c r="K208" s="33"/>
      <c r="L208" s="33"/>
      <c r="M208" s="33"/>
      <c r="N208" s="33"/>
      <c r="O208" s="12"/>
      <c r="P208" s="12"/>
    </row>
    <row r="209" spans="1:16" s="9" customFormat="1" ht="11.5">
      <c r="A209" s="12"/>
      <c r="B209" s="33"/>
      <c r="C209" s="33"/>
      <c r="D209" s="33"/>
      <c r="E209" s="33"/>
      <c r="F209" s="33"/>
      <c r="G209" s="33"/>
      <c r="H209" s="33"/>
      <c r="I209" s="33"/>
      <c r="J209" s="33"/>
      <c r="K209" s="33"/>
      <c r="L209" s="33"/>
      <c r="M209" s="33"/>
      <c r="N209" s="33"/>
      <c r="O209" s="12"/>
      <c r="P209" s="12"/>
    </row>
    <row r="210" spans="1:16" s="9" customFormat="1" ht="11.5">
      <c r="A210" s="12"/>
      <c r="B210" s="33"/>
      <c r="C210" s="33"/>
      <c r="D210" s="33"/>
      <c r="E210" s="33"/>
      <c r="F210" s="33"/>
      <c r="G210" s="33"/>
      <c r="H210" s="33"/>
      <c r="I210" s="33"/>
      <c r="J210" s="33"/>
      <c r="K210" s="33"/>
      <c r="L210" s="33"/>
      <c r="M210" s="33"/>
      <c r="N210" s="33"/>
      <c r="O210" s="12"/>
      <c r="P210" s="12"/>
    </row>
    <row r="211" spans="1:16" s="9" customFormat="1" ht="11.5">
      <c r="A211" s="12"/>
      <c r="B211" s="33"/>
      <c r="C211" s="33"/>
      <c r="D211" s="33"/>
      <c r="E211" s="33"/>
      <c r="F211" s="33"/>
      <c r="G211" s="33"/>
      <c r="H211" s="33"/>
      <c r="I211" s="33"/>
      <c r="J211" s="33"/>
      <c r="K211" s="33"/>
      <c r="L211" s="33"/>
      <c r="M211" s="33"/>
      <c r="N211" s="33"/>
      <c r="O211" s="12"/>
      <c r="P211" s="12"/>
    </row>
    <row r="212" spans="1:16" s="9" customFormat="1" ht="11.5">
      <c r="A212" s="12"/>
      <c r="B212" s="33"/>
      <c r="C212" s="33"/>
      <c r="D212" s="33"/>
      <c r="E212" s="33"/>
      <c r="F212" s="33"/>
      <c r="G212" s="33"/>
      <c r="H212" s="33"/>
      <c r="I212" s="33"/>
      <c r="J212" s="33"/>
      <c r="K212" s="33"/>
      <c r="L212" s="33"/>
      <c r="M212" s="33"/>
      <c r="N212" s="33"/>
      <c r="O212" s="12"/>
      <c r="P212" s="12"/>
    </row>
    <row r="213" spans="1:16" s="9" customFormat="1" ht="11.5">
      <c r="A213" s="12"/>
      <c r="B213" s="33"/>
      <c r="C213" s="33"/>
      <c r="D213" s="33"/>
      <c r="E213" s="33"/>
      <c r="F213" s="33"/>
      <c r="G213" s="33"/>
      <c r="H213" s="33"/>
      <c r="I213" s="33"/>
      <c r="J213" s="33"/>
      <c r="K213" s="33"/>
      <c r="L213" s="33"/>
      <c r="M213" s="33"/>
      <c r="N213" s="33"/>
      <c r="O213" s="12"/>
      <c r="P213" s="12"/>
    </row>
    <row r="214" spans="1:16" s="9" customFormat="1" ht="11.5">
      <c r="A214" s="12"/>
      <c r="B214" s="33"/>
      <c r="C214" s="33"/>
      <c r="D214" s="33"/>
      <c r="E214" s="33"/>
      <c r="F214" s="33"/>
      <c r="G214" s="33"/>
      <c r="H214" s="33"/>
      <c r="I214" s="33"/>
      <c r="J214" s="33"/>
      <c r="K214" s="33"/>
      <c r="L214" s="33"/>
      <c r="M214" s="33"/>
      <c r="N214" s="33"/>
      <c r="O214" s="12"/>
      <c r="P214" s="12"/>
    </row>
    <row r="215" spans="1:16" s="9" customFormat="1" ht="11.5">
      <c r="A215" s="12"/>
      <c r="B215" s="33"/>
      <c r="C215" s="33"/>
      <c r="D215" s="33"/>
      <c r="E215" s="33"/>
      <c r="F215" s="33"/>
      <c r="G215" s="33"/>
      <c r="H215" s="33"/>
      <c r="I215" s="33"/>
      <c r="J215" s="33"/>
      <c r="K215" s="33"/>
      <c r="L215" s="33"/>
      <c r="M215" s="33"/>
      <c r="N215" s="33"/>
      <c r="O215" s="12"/>
      <c r="P215" s="12"/>
    </row>
    <row r="216" spans="1:16">
      <c r="A216" s="17"/>
      <c r="B216" s="32"/>
      <c r="C216" s="32"/>
      <c r="D216" s="32"/>
      <c r="E216" s="32"/>
      <c r="F216" s="32"/>
      <c r="G216" s="32"/>
      <c r="H216" s="32"/>
      <c r="I216" s="32"/>
      <c r="J216" s="32"/>
      <c r="K216" s="32"/>
      <c r="L216" s="32"/>
      <c r="M216" s="32"/>
      <c r="N216" s="32"/>
      <c r="O216" s="17"/>
      <c r="P216" s="17"/>
    </row>
    <row r="217" spans="1:16">
      <c r="A217" s="17"/>
      <c r="B217" s="32"/>
      <c r="C217" s="32"/>
      <c r="D217" s="32"/>
      <c r="E217" s="32"/>
      <c r="F217" s="32"/>
      <c r="G217" s="32"/>
      <c r="H217" s="32"/>
      <c r="I217" s="32"/>
      <c r="J217" s="32"/>
      <c r="K217" s="32"/>
      <c r="L217" s="32"/>
      <c r="M217" s="32"/>
      <c r="N217" s="32"/>
      <c r="O217" s="17"/>
      <c r="P217" s="17"/>
    </row>
    <row r="218" spans="1:16">
      <c r="A218" s="17"/>
      <c r="B218" s="32"/>
      <c r="C218" s="32"/>
      <c r="D218" s="32"/>
      <c r="E218" s="32"/>
      <c r="F218" s="32"/>
      <c r="G218" s="32"/>
      <c r="H218" s="32"/>
      <c r="I218" s="32"/>
      <c r="J218" s="32"/>
      <c r="K218" s="32"/>
      <c r="L218" s="32"/>
      <c r="M218" s="32"/>
      <c r="N218" s="32"/>
      <c r="O218" s="17"/>
      <c r="P218" s="17"/>
    </row>
    <row r="219" spans="1:16">
      <c r="A219" s="17"/>
      <c r="B219" s="32"/>
      <c r="C219" s="32"/>
      <c r="D219" s="32"/>
      <c r="E219" s="32"/>
      <c r="F219" s="32"/>
      <c r="G219" s="32"/>
      <c r="H219" s="32"/>
      <c r="I219" s="32"/>
      <c r="J219" s="32"/>
      <c r="K219" s="32"/>
      <c r="L219" s="32"/>
      <c r="M219" s="32"/>
      <c r="N219" s="32"/>
      <c r="O219" s="17"/>
      <c r="P219" s="17"/>
    </row>
    <row r="220" spans="1:16">
      <c r="A220" s="17"/>
      <c r="B220" s="32"/>
      <c r="C220" s="32"/>
      <c r="D220" s="32"/>
      <c r="E220" s="32"/>
      <c r="F220" s="32"/>
      <c r="G220" s="32"/>
      <c r="H220" s="32"/>
      <c r="I220" s="32"/>
      <c r="J220" s="32"/>
      <c r="K220" s="32"/>
      <c r="L220" s="32"/>
      <c r="M220" s="32"/>
      <c r="N220" s="32"/>
      <c r="O220" s="17"/>
      <c r="P220" s="17"/>
    </row>
    <row r="221" spans="1:16">
      <c r="A221" s="17"/>
      <c r="B221" s="32"/>
      <c r="C221" s="32"/>
      <c r="D221" s="32"/>
      <c r="E221" s="32"/>
      <c r="F221" s="32"/>
      <c r="G221" s="32"/>
      <c r="H221" s="32"/>
      <c r="I221" s="32"/>
      <c r="J221" s="32"/>
      <c r="K221" s="32"/>
      <c r="L221" s="32"/>
      <c r="M221" s="32"/>
      <c r="N221" s="32"/>
      <c r="O221" s="17"/>
      <c r="P221" s="17"/>
    </row>
    <row r="222" spans="1:16">
      <c r="A222" s="17"/>
      <c r="B222" s="32"/>
      <c r="C222" s="32"/>
      <c r="D222" s="32"/>
      <c r="E222" s="32"/>
      <c r="F222" s="32"/>
      <c r="G222" s="32"/>
      <c r="H222" s="32"/>
      <c r="I222" s="32"/>
      <c r="J222" s="32"/>
      <c r="K222" s="32"/>
      <c r="L222" s="32"/>
      <c r="M222" s="32"/>
      <c r="N222" s="32"/>
      <c r="O222" s="17"/>
      <c r="P222" s="17"/>
    </row>
    <row r="223" spans="1:16">
      <c r="A223" s="17"/>
      <c r="B223" s="32"/>
      <c r="C223" s="32"/>
      <c r="D223" s="32"/>
      <c r="E223" s="32"/>
      <c r="F223" s="32"/>
      <c r="G223" s="32"/>
      <c r="H223" s="32"/>
      <c r="I223" s="32"/>
      <c r="J223" s="32"/>
      <c r="K223" s="32"/>
      <c r="L223" s="32"/>
      <c r="M223" s="32"/>
      <c r="N223" s="32"/>
      <c r="O223" s="17"/>
      <c r="P223" s="17"/>
    </row>
    <row r="224" spans="1:16">
      <c r="A224" s="17"/>
      <c r="B224" s="32"/>
      <c r="C224" s="32"/>
      <c r="D224" s="32"/>
      <c r="E224" s="32"/>
      <c r="F224" s="32"/>
      <c r="G224" s="32"/>
      <c r="H224" s="32"/>
      <c r="I224" s="32"/>
      <c r="J224" s="32"/>
      <c r="K224" s="32"/>
      <c r="L224" s="32"/>
      <c r="M224" s="32"/>
      <c r="N224" s="32"/>
      <c r="O224" s="17"/>
      <c r="P224" s="17"/>
    </row>
    <row r="225" spans="1:16">
      <c r="A225" s="17"/>
      <c r="B225" s="32"/>
      <c r="C225" s="32"/>
      <c r="D225" s="32"/>
      <c r="E225" s="32"/>
      <c r="F225" s="32"/>
      <c r="G225" s="32"/>
      <c r="H225" s="32"/>
      <c r="I225" s="32"/>
      <c r="J225" s="32"/>
      <c r="K225" s="32"/>
      <c r="L225" s="32"/>
      <c r="M225" s="32"/>
      <c r="N225" s="32"/>
      <c r="O225" s="17"/>
      <c r="P225" s="17"/>
    </row>
    <row r="226" spans="1:16">
      <c r="A226" s="17"/>
      <c r="B226" s="32"/>
      <c r="C226" s="32"/>
      <c r="D226" s="32"/>
      <c r="E226" s="32"/>
      <c r="F226" s="32"/>
      <c r="G226" s="32"/>
      <c r="H226" s="32"/>
      <c r="I226" s="32"/>
      <c r="J226" s="32"/>
      <c r="K226" s="32"/>
      <c r="L226" s="32"/>
      <c r="M226" s="32"/>
      <c r="N226" s="32"/>
      <c r="O226" s="17"/>
      <c r="P226" s="17"/>
    </row>
    <row r="227" spans="1:16">
      <c r="A227" s="17"/>
      <c r="B227" s="32"/>
      <c r="C227" s="32"/>
      <c r="D227" s="32"/>
      <c r="E227" s="32"/>
      <c r="F227" s="32"/>
      <c r="G227" s="32"/>
      <c r="H227" s="32"/>
      <c r="I227" s="32"/>
      <c r="J227" s="32"/>
      <c r="K227" s="32"/>
      <c r="L227" s="32"/>
      <c r="M227" s="32"/>
      <c r="N227" s="32"/>
      <c r="O227" s="17"/>
      <c r="P227" s="17"/>
    </row>
    <row r="228" spans="1:16">
      <c r="A228" s="17"/>
      <c r="B228" s="32"/>
      <c r="C228" s="32"/>
      <c r="D228" s="32"/>
      <c r="E228" s="32"/>
      <c r="F228" s="32"/>
      <c r="G228" s="32"/>
      <c r="H228" s="32"/>
      <c r="I228" s="32"/>
      <c r="J228" s="32"/>
      <c r="K228" s="32"/>
      <c r="L228" s="32"/>
      <c r="M228" s="32"/>
      <c r="N228" s="32"/>
      <c r="O228" s="17"/>
      <c r="P228" s="17"/>
    </row>
    <row r="229" spans="1:16">
      <c r="A229" s="17"/>
      <c r="B229" s="32"/>
      <c r="C229" s="32"/>
      <c r="D229" s="32"/>
      <c r="E229" s="32"/>
      <c r="F229" s="32"/>
      <c r="G229" s="32"/>
      <c r="H229" s="32"/>
      <c r="I229" s="32"/>
      <c r="J229" s="32"/>
      <c r="K229" s="32"/>
      <c r="L229" s="32"/>
      <c r="M229" s="32"/>
      <c r="N229" s="32"/>
      <c r="O229" s="17"/>
      <c r="P229" s="17"/>
    </row>
    <row r="230" spans="1:16">
      <c r="A230" s="17"/>
      <c r="B230" s="32"/>
      <c r="C230" s="32"/>
      <c r="D230" s="32"/>
      <c r="E230" s="32"/>
      <c r="F230" s="32"/>
      <c r="G230" s="32"/>
      <c r="H230" s="32"/>
      <c r="I230" s="32"/>
      <c r="J230" s="32"/>
      <c r="K230" s="32"/>
      <c r="L230" s="32"/>
      <c r="M230" s="32"/>
      <c r="N230" s="32"/>
      <c r="O230" s="17"/>
      <c r="P230" s="17"/>
    </row>
    <row r="231" spans="1:16">
      <c r="A231" s="17"/>
      <c r="B231" s="32"/>
      <c r="C231" s="32"/>
      <c r="D231" s="32"/>
      <c r="E231" s="32"/>
      <c r="F231" s="32"/>
      <c r="G231" s="32"/>
      <c r="H231" s="32"/>
      <c r="I231" s="32"/>
      <c r="J231" s="32"/>
      <c r="K231" s="32"/>
      <c r="L231" s="32"/>
      <c r="M231" s="32"/>
      <c r="N231" s="32"/>
      <c r="O231" s="17"/>
      <c r="P231" s="17"/>
    </row>
    <row r="232" spans="1:16">
      <c r="A232" s="17"/>
      <c r="B232" s="32"/>
      <c r="C232" s="32"/>
      <c r="D232" s="32"/>
      <c r="E232" s="32"/>
      <c r="F232" s="32"/>
      <c r="G232" s="32"/>
      <c r="H232" s="32"/>
      <c r="I232" s="32"/>
      <c r="J232" s="32"/>
      <c r="K232" s="32"/>
      <c r="L232" s="32"/>
      <c r="M232" s="32"/>
      <c r="N232" s="32"/>
      <c r="O232" s="17"/>
      <c r="P232" s="17"/>
    </row>
    <row r="233" spans="1:16">
      <c r="A233" s="17"/>
      <c r="B233" s="32"/>
      <c r="C233" s="32"/>
      <c r="D233" s="32"/>
      <c r="E233" s="32"/>
      <c r="F233" s="32"/>
      <c r="G233" s="32"/>
      <c r="H233" s="32"/>
      <c r="I233" s="32"/>
      <c r="J233" s="32"/>
      <c r="K233" s="32"/>
      <c r="L233" s="32"/>
      <c r="M233" s="32"/>
      <c r="N233" s="32"/>
      <c r="O233" s="17"/>
      <c r="P233" s="17"/>
    </row>
    <row r="234" spans="1:16">
      <c r="A234" s="17"/>
      <c r="B234" s="32"/>
      <c r="C234" s="32"/>
      <c r="D234" s="32"/>
      <c r="E234" s="32"/>
      <c r="F234" s="32"/>
      <c r="G234" s="32"/>
      <c r="H234" s="32"/>
      <c r="I234" s="32"/>
      <c r="J234" s="32"/>
      <c r="K234" s="32"/>
      <c r="L234" s="32"/>
      <c r="M234" s="32"/>
      <c r="N234" s="32"/>
      <c r="O234" s="17"/>
      <c r="P234" s="17"/>
    </row>
    <row r="235" spans="1:16">
      <c r="A235" s="17"/>
      <c r="B235" s="32"/>
      <c r="C235" s="32"/>
      <c r="D235" s="32"/>
      <c r="E235" s="32"/>
      <c r="F235" s="32"/>
      <c r="G235" s="32"/>
      <c r="H235" s="32"/>
      <c r="I235" s="32"/>
      <c r="J235" s="32"/>
      <c r="K235" s="32"/>
      <c r="L235" s="32"/>
      <c r="M235" s="32"/>
      <c r="N235" s="32"/>
      <c r="O235" s="17"/>
      <c r="P235" s="17"/>
    </row>
    <row r="236" spans="1:16">
      <c r="A236" s="17"/>
      <c r="B236" s="32"/>
      <c r="C236" s="32"/>
      <c r="D236" s="32"/>
      <c r="E236" s="32"/>
      <c r="F236" s="32"/>
      <c r="G236" s="32"/>
      <c r="H236" s="32"/>
      <c r="I236" s="32"/>
      <c r="J236" s="32"/>
      <c r="K236" s="32"/>
      <c r="L236" s="32"/>
      <c r="M236" s="32"/>
      <c r="N236" s="32"/>
      <c r="O236" s="17"/>
      <c r="P236" s="17"/>
    </row>
    <row r="237" spans="1:16">
      <c r="A237" s="17"/>
      <c r="B237" s="32"/>
      <c r="C237" s="32"/>
      <c r="D237" s="32"/>
      <c r="E237" s="32"/>
      <c r="F237" s="32"/>
      <c r="G237" s="32"/>
      <c r="H237" s="32"/>
      <c r="I237" s="32"/>
      <c r="J237" s="32"/>
      <c r="K237" s="32"/>
      <c r="L237" s="32"/>
      <c r="M237" s="32"/>
      <c r="N237" s="32"/>
      <c r="O237" s="17"/>
      <c r="P237" s="17"/>
    </row>
    <row r="238" spans="1:16">
      <c r="A238" s="17"/>
      <c r="B238" s="32"/>
      <c r="C238" s="32"/>
      <c r="D238" s="32"/>
      <c r="E238" s="32"/>
      <c r="F238" s="32"/>
      <c r="G238" s="32"/>
      <c r="H238" s="32"/>
      <c r="I238" s="32"/>
      <c r="J238" s="32"/>
      <c r="K238" s="32"/>
      <c r="L238" s="32"/>
      <c r="M238" s="32"/>
      <c r="N238" s="32"/>
      <c r="O238" s="17"/>
      <c r="P238" s="17"/>
    </row>
    <row r="239" spans="1:16">
      <c r="A239" s="17"/>
      <c r="B239" s="32"/>
      <c r="C239" s="32"/>
      <c r="D239" s="32"/>
      <c r="E239" s="32"/>
      <c r="F239" s="32"/>
      <c r="G239" s="32"/>
      <c r="H239" s="32"/>
      <c r="I239" s="32"/>
      <c r="J239" s="32"/>
      <c r="K239" s="32"/>
      <c r="L239" s="32"/>
      <c r="M239" s="32"/>
      <c r="N239" s="32"/>
      <c r="O239" s="17"/>
      <c r="P239" s="17"/>
    </row>
    <row r="240" spans="1:16">
      <c r="A240" s="17"/>
      <c r="B240" s="32"/>
      <c r="C240" s="32"/>
      <c r="D240" s="32"/>
      <c r="E240" s="32"/>
      <c r="F240" s="32"/>
      <c r="G240" s="32"/>
      <c r="H240" s="32"/>
      <c r="I240" s="32"/>
      <c r="J240" s="32"/>
      <c r="K240" s="32"/>
      <c r="L240" s="32"/>
      <c r="M240" s="32"/>
      <c r="N240" s="32"/>
      <c r="O240" s="17"/>
      <c r="P240" s="17"/>
    </row>
    <row r="241" spans="1:16">
      <c r="A241" s="17"/>
      <c r="B241" s="32"/>
      <c r="C241" s="32"/>
      <c r="D241" s="32"/>
      <c r="E241" s="32"/>
      <c r="F241" s="32"/>
      <c r="G241" s="32"/>
      <c r="H241" s="32"/>
      <c r="I241" s="32"/>
      <c r="J241" s="32"/>
      <c r="K241" s="32"/>
      <c r="L241" s="32"/>
      <c r="M241" s="32"/>
      <c r="N241" s="32"/>
      <c r="O241" s="17"/>
      <c r="P241" s="17"/>
    </row>
    <row r="242" spans="1:16">
      <c r="A242" s="17"/>
      <c r="B242" s="32"/>
      <c r="C242" s="32"/>
      <c r="D242" s="32"/>
      <c r="E242" s="32"/>
      <c r="F242" s="32"/>
      <c r="G242" s="32"/>
      <c r="H242" s="32"/>
      <c r="I242" s="32"/>
      <c r="J242" s="32"/>
      <c r="K242" s="32"/>
      <c r="L242" s="32"/>
      <c r="M242" s="32"/>
      <c r="N242" s="32"/>
      <c r="O242" s="17"/>
      <c r="P242" s="17"/>
    </row>
    <row r="243" spans="1:16">
      <c r="A243" s="17"/>
      <c r="B243" s="32"/>
      <c r="C243" s="32"/>
      <c r="D243" s="32"/>
      <c r="E243" s="32"/>
      <c r="F243" s="32"/>
      <c r="G243" s="32"/>
      <c r="H243" s="32"/>
      <c r="I243" s="32"/>
      <c r="J243" s="32"/>
      <c r="K243" s="32"/>
      <c r="L243" s="32"/>
      <c r="M243" s="32"/>
      <c r="N243" s="32"/>
      <c r="O243" s="17"/>
      <c r="P243" s="17"/>
    </row>
    <row r="244" spans="1:16">
      <c r="A244" s="17"/>
      <c r="B244" s="32"/>
      <c r="C244" s="32"/>
      <c r="D244" s="32"/>
      <c r="E244" s="32"/>
      <c r="F244" s="32"/>
      <c r="G244" s="32"/>
      <c r="H244" s="32"/>
      <c r="I244" s="32"/>
      <c r="J244" s="32"/>
      <c r="K244" s="32"/>
      <c r="L244" s="32"/>
      <c r="M244" s="32"/>
      <c r="N244" s="32"/>
      <c r="O244" s="17"/>
      <c r="P244" s="17"/>
    </row>
    <row r="245" spans="1:16">
      <c r="A245" s="17"/>
      <c r="B245" s="32"/>
      <c r="C245" s="32"/>
      <c r="D245" s="32"/>
      <c r="E245" s="32"/>
      <c r="F245" s="32"/>
      <c r="G245" s="32"/>
      <c r="H245" s="32"/>
      <c r="I245" s="32"/>
      <c r="J245" s="32"/>
      <c r="K245" s="32"/>
      <c r="L245" s="32"/>
      <c r="M245" s="32"/>
      <c r="N245" s="32"/>
      <c r="O245" s="17"/>
      <c r="P245" s="17"/>
    </row>
    <row r="246" spans="1:16">
      <c r="A246" s="17"/>
      <c r="B246" s="32"/>
      <c r="C246" s="32"/>
      <c r="D246" s="32"/>
      <c r="E246" s="32"/>
      <c r="F246" s="32"/>
      <c r="G246" s="32"/>
      <c r="H246" s="32"/>
      <c r="I246" s="32"/>
      <c r="J246" s="32"/>
      <c r="K246" s="32"/>
      <c r="L246" s="32"/>
      <c r="M246" s="32"/>
      <c r="N246" s="32"/>
      <c r="O246" s="17"/>
      <c r="P246" s="17"/>
    </row>
    <row r="247" spans="1:16">
      <c r="A247" s="17"/>
      <c r="B247" s="32"/>
      <c r="C247" s="32"/>
      <c r="D247" s="32"/>
      <c r="E247" s="32"/>
      <c r="F247" s="32"/>
      <c r="G247" s="32"/>
      <c r="H247" s="32"/>
      <c r="I247" s="32"/>
      <c r="J247" s="32"/>
      <c r="K247" s="32"/>
      <c r="L247" s="32"/>
      <c r="M247" s="32"/>
      <c r="N247" s="32"/>
      <c r="O247" s="17"/>
      <c r="P247" s="17"/>
    </row>
    <row r="248" spans="1:16">
      <c r="A248" s="17"/>
      <c r="B248" s="32"/>
      <c r="C248" s="32"/>
      <c r="D248" s="32"/>
      <c r="E248" s="32"/>
      <c r="F248" s="32"/>
      <c r="G248" s="32"/>
      <c r="H248" s="32"/>
      <c r="I248" s="32"/>
      <c r="J248" s="32"/>
      <c r="K248" s="32"/>
      <c r="L248" s="32"/>
      <c r="M248" s="32"/>
      <c r="N248" s="32"/>
      <c r="O248" s="17"/>
      <c r="P248" s="17"/>
    </row>
    <row r="249" spans="1:16">
      <c r="A249" s="17"/>
      <c r="B249" s="32"/>
      <c r="C249" s="32"/>
      <c r="D249" s="32"/>
      <c r="E249" s="32"/>
      <c r="F249" s="32"/>
      <c r="G249" s="32"/>
      <c r="H249" s="32"/>
      <c r="I249" s="32"/>
      <c r="J249" s="32"/>
      <c r="K249" s="32"/>
      <c r="L249" s="32"/>
      <c r="M249" s="32"/>
      <c r="N249" s="32"/>
      <c r="O249" s="17"/>
      <c r="P249" s="17"/>
    </row>
    <row r="250" spans="1:16">
      <c r="A250" s="17"/>
      <c r="B250" s="32"/>
      <c r="C250" s="32"/>
      <c r="D250" s="32"/>
      <c r="E250" s="32"/>
      <c r="F250" s="32"/>
      <c r="G250" s="32"/>
      <c r="H250" s="32"/>
      <c r="I250" s="32"/>
      <c r="J250" s="32"/>
      <c r="K250" s="32"/>
      <c r="L250" s="32"/>
      <c r="M250" s="32"/>
      <c r="N250" s="32"/>
      <c r="O250" s="17"/>
      <c r="P250" s="17"/>
    </row>
    <row r="251" spans="1:16">
      <c r="A251" s="17"/>
      <c r="B251" s="32"/>
      <c r="C251" s="32"/>
      <c r="D251" s="32"/>
      <c r="E251" s="32"/>
      <c r="F251" s="32"/>
      <c r="G251" s="32"/>
      <c r="H251" s="32"/>
      <c r="I251" s="32"/>
      <c r="J251" s="32"/>
      <c r="K251" s="32"/>
      <c r="L251" s="32"/>
      <c r="M251" s="32"/>
      <c r="N251" s="32"/>
      <c r="O251" s="17"/>
      <c r="P251" s="17"/>
    </row>
    <row r="252" spans="1:16">
      <c r="A252" s="17"/>
      <c r="B252" s="32"/>
      <c r="C252" s="32"/>
      <c r="D252" s="32"/>
      <c r="E252" s="32"/>
      <c r="F252" s="32"/>
      <c r="G252" s="32"/>
      <c r="H252" s="32"/>
      <c r="I252" s="32"/>
      <c r="J252" s="32"/>
      <c r="K252" s="32"/>
      <c r="L252" s="32"/>
      <c r="M252" s="32"/>
      <c r="N252" s="32"/>
      <c r="O252" s="17"/>
      <c r="P252" s="17"/>
    </row>
    <row r="253" spans="1:16">
      <c r="A253" s="17"/>
      <c r="B253" s="32"/>
      <c r="C253" s="32"/>
      <c r="D253" s="32"/>
      <c r="E253" s="32"/>
      <c r="F253" s="32"/>
      <c r="G253" s="32"/>
      <c r="H253" s="32"/>
      <c r="I253" s="32"/>
      <c r="J253" s="32"/>
      <c r="K253" s="32"/>
      <c r="L253" s="32"/>
      <c r="M253" s="32"/>
      <c r="N253" s="32"/>
      <c r="O253" s="17"/>
      <c r="P253" s="17"/>
    </row>
    <row r="254" spans="1:16">
      <c r="A254" s="17"/>
      <c r="B254" s="32"/>
      <c r="C254" s="32"/>
      <c r="D254" s="32"/>
      <c r="E254" s="32"/>
      <c r="F254" s="32"/>
      <c r="G254" s="32"/>
      <c r="H254" s="32"/>
      <c r="I254" s="32"/>
      <c r="J254" s="32"/>
      <c r="K254" s="32"/>
      <c r="L254" s="32"/>
      <c r="M254" s="32"/>
      <c r="N254" s="32"/>
      <c r="O254" s="17"/>
      <c r="P254" s="17"/>
    </row>
    <row r="255" spans="1:16">
      <c r="A255" s="17"/>
      <c r="B255" s="32"/>
      <c r="C255" s="32"/>
      <c r="D255" s="32"/>
      <c r="E255" s="32"/>
      <c r="F255" s="32"/>
      <c r="G255" s="32"/>
      <c r="H255" s="32"/>
      <c r="I255" s="32"/>
      <c r="J255" s="32"/>
      <c r="K255" s="32"/>
      <c r="L255" s="32"/>
      <c r="M255" s="32"/>
      <c r="N255" s="32"/>
      <c r="O255" s="17"/>
      <c r="P255" s="17"/>
    </row>
    <row r="256" spans="1:16">
      <c r="A256" s="17"/>
      <c r="B256" s="32"/>
      <c r="C256" s="32"/>
      <c r="D256" s="32"/>
      <c r="E256" s="32"/>
      <c r="F256" s="32"/>
      <c r="G256" s="32"/>
      <c r="H256" s="32"/>
      <c r="I256" s="32"/>
      <c r="J256" s="32"/>
      <c r="K256" s="32"/>
      <c r="L256" s="32"/>
      <c r="M256" s="32"/>
      <c r="N256" s="32"/>
      <c r="O256" s="17"/>
      <c r="P256" s="17"/>
    </row>
    <row r="257" spans="1:16">
      <c r="A257" s="17"/>
      <c r="B257" s="32"/>
      <c r="C257" s="32"/>
      <c r="D257" s="32"/>
      <c r="E257" s="32"/>
      <c r="F257" s="32"/>
      <c r="G257" s="32"/>
      <c r="H257" s="32"/>
      <c r="I257" s="32"/>
      <c r="J257" s="32"/>
      <c r="K257" s="32"/>
      <c r="L257" s="32"/>
      <c r="M257" s="32"/>
      <c r="N257" s="32"/>
      <c r="O257" s="17"/>
      <c r="P257" s="17"/>
    </row>
    <row r="258" spans="1:16">
      <c r="A258" s="17"/>
      <c r="B258" s="32"/>
      <c r="C258" s="32"/>
      <c r="D258" s="32"/>
      <c r="E258" s="32"/>
      <c r="F258" s="32"/>
      <c r="G258" s="32"/>
      <c r="H258" s="32"/>
      <c r="I258" s="32"/>
      <c r="J258" s="32"/>
      <c r="K258" s="32"/>
      <c r="L258" s="32"/>
      <c r="M258" s="32"/>
      <c r="N258" s="32"/>
      <c r="O258" s="17"/>
      <c r="P258" s="17"/>
    </row>
    <row r="259" spans="1:16">
      <c r="A259" s="17"/>
      <c r="B259" s="32"/>
      <c r="C259" s="32"/>
      <c r="D259" s="32"/>
      <c r="E259" s="32"/>
      <c r="F259" s="32"/>
      <c r="G259" s="32"/>
      <c r="H259" s="32"/>
      <c r="I259" s="32"/>
      <c r="J259" s="32"/>
      <c r="K259" s="32"/>
      <c r="L259" s="32"/>
      <c r="M259" s="32"/>
      <c r="N259" s="32"/>
      <c r="O259" s="17"/>
      <c r="P259" s="17"/>
    </row>
    <row r="260" spans="1:16">
      <c r="A260" s="17"/>
      <c r="B260" s="32"/>
      <c r="C260" s="32"/>
      <c r="D260" s="32"/>
      <c r="E260" s="32"/>
      <c r="F260" s="32"/>
      <c r="G260" s="32"/>
      <c r="H260" s="32"/>
      <c r="I260" s="32"/>
      <c r="J260" s="32"/>
      <c r="K260" s="32"/>
      <c r="L260" s="32"/>
      <c r="M260" s="32"/>
      <c r="N260" s="32"/>
      <c r="O260" s="17"/>
      <c r="P260" s="17"/>
    </row>
    <row r="261" spans="1:16">
      <c r="A261" s="17"/>
      <c r="B261" s="32"/>
      <c r="C261" s="32"/>
      <c r="D261" s="32"/>
      <c r="E261" s="32"/>
      <c r="F261" s="32"/>
      <c r="G261" s="32"/>
      <c r="H261" s="32"/>
      <c r="I261" s="32"/>
      <c r="J261" s="32"/>
      <c r="K261" s="32"/>
      <c r="L261" s="32"/>
      <c r="M261" s="32"/>
      <c r="N261" s="32"/>
      <c r="O261" s="17"/>
      <c r="P261" s="17"/>
    </row>
    <row r="262" spans="1:16">
      <c r="A262" s="17"/>
      <c r="B262" s="32"/>
      <c r="C262" s="32"/>
      <c r="D262" s="32"/>
      <c r="E262" s="32"/>
      <c r="F262" s="32"/>
      <c r="G262" s="32"/>
      <c r="H262" s="32"/>
      <c r="I262" s="32"/>
      <c r="J262" s="32"/>
      <c r="K262" s="32"/>
      <c r="L262" s="32"/>
      <c r="M262" s="32"/>
      <c r="N262" s="32"/>
      <c r="O262" s="17"/>
      <c r="P262" s="17"/>
    </row>
    <row r="263" spans="1:16">
      <c r="A263" s="17"/>
      <c r="B263" s="32"/>
      <c r="C263" s="32"/>
      <c r="D263" s="32"/>
      <c r="E263" s="32"/>
      <c r="F263" s="32"/>
      <c r="G263" s="32"/>
      <c r="H263" s="32"/>
      <c r="I263" s="32"/>
      <c r="J263" s="32"/>
      <c r="K263" s="32"/>
      <c r="L263" s="32"/>
      <c r="M263" s="32"/>
      <c r="N263" s="32"/>
      <c r="O263" s="17"/>
      <c r="P263" s="17"/>
    </row>
    <row r="264" spans="1:16">
      <c r="A264" s="17"/>
      <c r="B264" s="32"/>
      <c r="C264" s="32"/>
      <c r="D264" s="32"/>
      <c r="E264" s="32"/>
      <c r="F264" s="32"/>
      <c r="G264" s="32"/>
      <c r="H264" s="32"/>
      <c r="I264" s="32"/>
      <c r="J264" s="32"/>
      <c r="K264" s="32"/>
      <c r="L264" s="32"/>
      <c r="M264" s="32"/>
      <c r="N264" s="32"/>
      <c r="O264" s="17"/>
      <c r="P264" s="17"/>
    </row>
    <row r="265" spans="1:16">
      <c r="A265" s="17"/>
      <c r="B265" s="32"/>
      <c r="C265" s="32"/>
      <c r="D265" s="32"/>
      <c r="E265" s="32"/>
      <c r="F265" s="32"/>
      <c r="G265" s="32"/>
      <c r="H265" s="32"/>
      <c r="I265" s="32"/>
      <c r="J265" s="32"/>
      <c r="K265" s="32"/>
      <c r="L265" s="32"/>
      <c r="M265" s="32"/>
      <c r="N265" s="32"/>
      <c r="O265" s="17"/>
      <c r="P265" s="17"/>
    </row>
    <row r="266" spans="1:16">
      <c r="A266" s="17"/>
      <c r="B266" s="32"/>
      <c r="C266" s="32"/>
      <c r="D266" s="32"/>
      <c r="E266" s="32"/>
      <c r="F266" s="32"/>
      <c r="G266" s="32"/>
      <c r="H266" s="32"/>
      <c r="I266" s="32"/>
      <c r="J266" s="32"/>
      <c r="K266" s="32"/>
      <c r="L266" s="32"/>
      <c r="M266" s="32"/>
      <c r="N266" s="32"/>
      <c r="O266" s="17"/>
      <c r="P266" s="17"/>
    </row>
    <row r="267" spans="1:16">
      <c r="A267" s="17"/>
      <c r="B267" s="32"/>
      <c r="C267" s="32"/>
      <c r="D267" s="32"/>
      <c r="E267" s="32"/>
      <c r="F267" s="32"/>
      <c r="G267" s="32"/>
      <c r="H267" s="32"/>
      <c r="I267" s="32"/>
      <c r="J267" s="32"/>
      <c r="K267" s="32"/>
      <c r="L267" s="32"/>
      <c r="M267" s="32"/>
      <c r="N267" s="32"/>
      <c r="O267" s="17"/>
      <c r="P267" s="17"/>
    </row>
    <row r="268" spans="1:16">
      <c r="A268" s="17"/>
      <c r="B268" s="32"/>
      <c r="C268" s="32"/>
      <c r="D268" s="32"/>
      <c r="E268" s="32"/>
      <c r="F268" s="32"/>
      <c r="G268" s="32"/>
      <c r="H268" s="32"/>
      <c r="I268" s="32"/>
      <c r="J268" s="32"/>
      <c r="K268" s="32"/>
      <c r="L268" s="32"/>
      <c r="M268" s="32"/>
      <c r="N268" s="32"/>
      <c r="O268" s="17"/>
      <c r="P268" s="17"/>
    </row>
    <row r="269" spans="1:16">
      <c r="A269" s="17"/>
      <c r="B269" s="32"/>
      <c r="C269" s="32"/>
      <c r="D269" s="32"/>
      <c r="E269" s="32"/>
      <c r="F269" s="32"/>
      <c r="G269" s="32"/>
      <c r="H269" s="32"/>
      <c r="I269" s="32"/>
      <c r="J269" s="32"/>
      <c r="K269" s="32"/>
      <c r="L269" s="32"/>
      <c r="M269" s="32"/>
      <c r="N269" s="32"/>
      <c r="O269" s="17"/>
      <c r="P269" s="17"/>
    </row>
    <row r="270" spans="1:16">
      <c r="A270" s="17"/>
      <c r="B270" s="32"/>
      <c r="C270" s="32"/>
      <c r="D270" s="32"/>
      <c r="E270" s="32"/>
      <c r="F270" s="32"/>
      <c r="G270" s="32"/>
      <c r="H270" s="32"/>
      <c r="I270" s="32"/>
      <c r="J270" s="32"/>
      <c r="K270" s="32"/>
      <c r="L270" s="32"/>
      <c r="M270" s="32"/>
      <c r="N270" s="32"/>
      <c r="O270" s="17"/>
      <c r="P270" s="17"/>
    </row>
    <row r="271" spans="1:16">
      <c r="A271" s="17"/>
      <c r="B271" s="32"/>
      <c r="C271" s="32"/>
      <c r="D271" s="32"/>
      <c r="E271" s="32"/>
      <c r="F271" s="32"/>
      <c r="G271" s="32"/>
      <c r="H271" s="32"/>
      <c r="I271" s="32"/>
      <c r="J271" s="32"/>
      <c r="K271" s="32"/>
      <c r="L271" s="32"/>
      <c r="M271" s="32"/>
      <c r="N271" s="32"/>
      <c r="O271" s="17"/>
      <c r="P271" s="17"/>
    </row>
    <row r="272" spans="1:16">
      <c r="A272" s="17"/>
      <c r="B272" s="32"/>
      <c r="C272" s="32"/>
      <c r="D272" s="32"/>
      <c r="E272" s="32"/>
      <c r="F272" s="32"/>
      <c r="G272" s="32"/>
      <c r="H272" s="32"/>
      <c r="I272" s="32"/>
      <c r="J272" s="32"/>
      <c r="K272" s="32"/>
      <c r="L272" s="32"/>
      <c r="M272" s="32"/>
      <c r="N272" s="32"/>
      <c r="O272" s="17"/>
      <c r="P272" s="17"/>
    </row>
    <row r="273" spans="1:16">
      <c r="A273" s="17"/>
      <c r="B273" s="32"/>
      <c r="C273" s="32"/>
      <c r="D273" s="32"/>
      <c r="E273" s="32"/>
      <c r="F273" s="32"/>
      <c r="G273" s="32"/>
      <c r="H273" s="32"/>
      <c r="I273" s="32"/>
      <c r="J273" s="32"/>
      <c r="K273" s="32"/>
      <c r="L273" s="32"/>
      <c r="M273" s="32"/>
      <c r="N273" s="32"/>
      <c r="O273" s="17"/>
      <c r="P273" s="17"/>
    </row>
    <row r="274" spans="1:16">
      <c r="A274" s="17"/>
      <c r="B274" s="32"/>
      <c r="C274" s="32"/>
      <c r="D274" s="32"/>
      <c r="E274" s="32"/>
      <c r="F274" s="32"/>
      <c r="G274" s="32"/>
      <c r="H274" s="32"/>
      <c r="I274" s="32"/>
      <c r="J274" s="32"/>
      <c r="K274" s="32"/>
      <c r="L274" s="32"/>
      <c r="M274" s="32"/>
      <c r="N274" s="32"/>
      <c r="O274" s="17"/>
      <c r="P274" s="17"/>
    </row>
    <row r="275" spans="1:16">
      <c r="A275" s="17"/>
      <c r="B275" s="32"/>
      <c r="C275" s="32"/>
      <c r="D275" s="32"/>
      <c r="E275" s="32"/>
      <c r="F275" s="32"/>
      <c r="G275" s="32"/>
      <c r="H275" s="32"/>
      <c r="I275" s="32"/>
      <c r="J275" s="32"/>
      <c r="K275" s="32"/>
      <c r="L275" s="32"/>
      <c r="M275" s="32"/>
      <c r="N275" s="32"/>
      <c r="O275" s="17"/>
      <c r="P275" s="17"/>
    </row>
    <row r="276" spans="1:16">
      <c r="A276" s="17"/>
      <c r="B276" s="32"/>
      <c r="C276" s="32"/>
      <c r="D276" s="32"/>
      <c r="E276" s="32"/>
      <c r="F276" s="32"/>
      <c r="G276" s="32"/>
      <c r="H276" s="32"/>
      <c r="I276" s="32"/>
      <c r="J276" s="32"/>
      <c r="K276" s="32"/>
      <c r="L276" s="32"/>
      <c r="M276" s="32"/>
      <c r="N276" s="32"/>
      <c r="O276" s="17"/>
      <c r="P276" s="17"/>
    </row>
    <row r="277" spans="1:16">
      <c r="A277" s="17"/>
      <c r="B277" s="32"/>
      <c r="C277" s="32"/>
      <c r="D277" s="32"/>
      <c r="E277" s="32"/>
      <c r="F277" s="32"/>
      <c r="G277" s="32"/>
      <c r="H277" s="32"/>
      <c r="I277" s="32"/>
      <c r="J277" s="32"/>
      <c r="K277" s="32"/>
      <c r="L277" s="32"/>
      <c r="M277" s="32"/>
      <c r="N277" s="32"/>
      <c r="O277" s="17"/>
      <c r="P277" s="17"/>
    </row>
    <row r="278" spans="1:16">
      <c r="A278" s="17"/>
      <c r="B278" s="32"/>
      <c r="C278" s="32"/>
      <c r="D278" s="32"/>
      <c r="E278" s="32"/>
      <c r="F278" s="32"/>
      <c r="G278" s="32"/>
      <c r="H278" s="32"/>
      <c r="I278" s="32"/>
      <c r="J278" s="32"/>
      <c r="K278" s="32"/>
      <c r="L278" s="32"/>
      <c r="M278" s="32"/>
      <c r="N278" s="32"/>
      <c r="O278" s="17"/>
      <c r="P278" s="17"/>
    </row>
    <row r="279" spans="1:16">
      <c r="A279" s="17"/>
      <c r="B279" s="32"/>
      <c r="C279" s="32"/>
      <c r="D279" s="32"/>
      <c r="E279" s="32"/>
      <c r="F279" s="32"/>
      <c r="G279" s="32"/>
      <c r="H279" s="32"/>
      <c r="I279" s="32"/>
      <c r="J279" s="32"/>
      <c r="K279" s="32"/>
      <c r="L279" s="32"/>
      <c r="M279" s="32"/>
      <c r="N279" s="32"/>
      <c r="O279" s="17"/>
      <c r="P279" s="17"/>
    </row>
    <row r="280" spans="1:16">
      <c r="A280" s="17"/>
      <c r="B280" s="32"/>
      <c r="C280" s="32"/>
      <c r="D280" s="32"/>
      <c r="E280" s="32"/>
      <c r="F280" s="32"/>
      <c r="G280" s="32"/>
      <c r="H280" s="32"/>
      <c r="I280" s="32"/>
      <c r="J280" s="32"/>
      <c r="K280" s="32"/>
      <c r="L280" s="32"/>
      <c r="M280" s="32"/>
      <c r="N280" s="32"/>
      <c r="O280" s="17"/>
      <c r="P280" s="17"/>
    </row>
    <row r="281" spans="1:16">
      <c r="A281" s="17"/>
      <c r="B281" s="32"/>
      <c r="C281" s="32"/>
      <c r="D281" s="32"/>
      <c r="E281" s="32"/>
      <c r="F281" s="32"/>
      <c r="G281" s="32"/>
      <c r="H281" s="32"/>
      <c r="I281" s="32"/>
      <c r="J281" s="32"/>
      <c r="K281" s="32"/>
      <c r="L281" s="32"/>
      <c r="M281" s="32"/>
      <c r="N281" s="32"/>
      <c r="O281" s="17"/>
      <c r="P281" s="17"/>
    </row>
    <row r="282" spans="1:16">
      <c r="A282" s="17"/>
      <c r="B282" s="32"/>
      <c r="C282" s="32"/>
      <c r="D282" s="32"/>
      <c r="E282" s="32"/>
      <c r="F282" s="32"/>
      <c r="G282" s="32"/>
      <c r="H282" s="32"/>
      <c r="I282" s="32"/>
      <c r="J282" s="32"/>
      <c r="K282" s="32"/>
      <c r="L282" s="32"/>
      <c r="M282" s="32"/>
      <c r="N282" s="32"/>
      <c r="O282" s="17"/>
      <c r="P282" s="17"/>
    </row>
    <row r="283" spans="1:16">
      <c r="A283" s="17"/>
      <c r="B283" s="32"/>
      <c r="C283" s="32"/>
      <c r="D283" s="32"/>
      <c r="E283" s="32"/>
      <c r="F283" s="32"/>
      <c r="G283" s="32"/>
      <c r="H283" s="32"/>
      <c r="I283" s="32"/>
      <c r="J283" s="32"/>
      <c r="K283" s="32"/>
      <c r="L283" s="32"/>
      <c r="M283" s="32"/>
      <c r="N283" s="32"/>
      <c r="O283" s="17"/>
      <c r="P283" s="17"/>
    </row>
    <row r="284" spans="1:16">
      <c r="A284" s="17"/>
      <c r="B284" s="32"/>
      <c r="C284" s="32"/>
      <c r="D284" s="32"/>
      <c r="E284" s="32"/>
      <c r="F284" s="32"/>
      <c r="G284" s="32"/>
      <c r="H284" s="32"/>
      <c r="I284" s="32"/>
      <c r="J284" s="32"/>
      <c r="K284" s="32"/>
      <c r="L284" s="32"/>
      <c r="M284" s="32"/>
      <c r="N284" s="32"/>
      <c r="O284" s="17"/>
      <c r="P284" s="17"/>
    </row>
    <row r="285" spans="1:16">
      <c r="A285" s="17"/>
      <c r="B285" s="32"/>
      <c r="C285" s="32"/>
      <c r="D285" s="32"/>
      <c r="E285" s="32"/>
      <c r="F285" s="32"/>
      <c r="G285" s="32"/>
      <c r="H285" s="32"/>
      <c r="I285" s="32"/>
      <c r="J285" s="32"/>
      <c r="K285" s="32"/>
      <c r="L285" s="32"/>
      <c r="M285" s="32"/>
      <c r="N285" s="32"/>
      <c r="O285" s="17"/>
      <c r="P285" s="17"/>
    </row>
    <row r="286" spans="1:16">
      <c r="A286" s="17"/>
      <c r="B286" s="32"/>
      <c r="C286" s="32"/>
      <c r="D286" s="32"/>
      <c r="E286" s="32"/>
      <c r="F286" s="32"/>
      <c r="G286" s="32"/>
      <c r="H286" s="32"/>
      <c r="I286" s="32"/>
      <c r="J286" s="32"/>
      <c r="K286" s="32"/>
      <c r="L286" s="32"/>
      <c r="M286" s="32"/>
      <c r="N286" s="32"/>
      <c r="O286" s="17"/>
      <c r="P286" s="17"/>
    </row>
    <row r="287" spans="1:16">
      <c r="A287" s="17"/>
      <c r="B287" s="32"/>
      <c r="C287" s="32"/>
      <c r="D287" s="32"/>
      <c r="E287" s="32"/>
      <c r="F287" s="32"/>
      <c r="G287" s="32"/>
      <c r="H287" s="32"/>
      <c r="I287" s="32"/>
      <c r="J287" s="32"/>
      <c r="K287" s="32"/>
      <c r="L287" s="32"/>
      <c r="M287" s="32"/>
      <c r="N287" s="32"/>
      <c r="O287" s="17"/>
      <c r="P287" s="17"/>
    </row>
    <row r="288" spans="1:16">
      <c r="A288" s="17"/>
      <c r="B288" s="32"/>
      <c r="C288" s="32"/>
      <c r="D288" s="32"/>
      <c r="E288" s="32"/>
      <c r="F288" s="32"/>
      <c r="G288" s="32"/>
      <c r="H288" s="32"/>
      <c r="I288" s="32"/>
      <c r="J288" s="32"/>
      <c r="K288" s="32"/>
      <c r="L288" s="32"/>
      <c r="M288" s="32"/>
      <c r="N288" s="32"/>
      <c r="O288" s="17"/>
      <c r="P288" s="17"/>
    </row>
    <row r="289" spans="1:16">
      <c r="A289" s="17"/>
      <c r="B289" s="32"/>
      <c r="C289" s="32"/>
      <c r="D289" s="32"/>
      <c r="E289" s="32"/>
      <c r="F289" s="32"/>
      <c r="G289" s="32"/>
      <c r="H289" s="32"/>
      <c r="I289" s="32"/>
      <c r="J289" s="32"/>
      <c r="K289" s="32"/>
      <c r="L289" s="32"/>
      <c r="M289" s="32"/>
      <c r="N289" s="32"/>
      <c r="O289" s="17"/>
      <c r="P289" s="17"/>
    </row>
    <row r="290" spans="1:16">
      <c r="A290" s="17"/>
      <c r="B290" s="32"/>
      <c r="C290" s="32"/>
      <c r="D290" s="32"/>
      <c r="E290" s="32"/>
      <c r="F290" s="32"/>
      <c r="G290" s="32"/>
      <c r="H290" s="32"/>
      <c r="I290" s="32"/>
      <c r="J290" s="32"/>
      <c r="K290" s="32"/>
      <c r="L290" s="32"/>
      <c r="M290" s="32"/>
      <c r="N290" s="32"/>
      <c r="O290" s="17"/>
      <c r="P290" s="17"/>
    </row>
    <row r="291" spans="1:16">
      <c r="A291" s="17"/>
      <c r="B291" s="32"/>
      <c r="C291" s="32"/>
      <c r="D291" s="32"/>
      <c r="E291" s="32"/>
      <c r="F291" s="32"/>
      <c r="G291" s="32"/>
      <c r="H291" s="32"/>
      <c r="I291" s="32"/>
      <c r="J291" s="32"/>
      <c r="K291" s="32"/>
      <c r="L291" s="32"/>
      <c r="M291" s="32"/>
      <c r="N291" s="32"/>
      <c r="O291" s="17"/>
      <c r="P291" s="17"/>
    </row>
    <row r="292" spans="1:16">
      <c r="A292" s="17"/>
      <c r="B292" s="32"/>
      <c r="C292" s="32"/>
      <c r="D292" s="32"/>
      <c r="E292" s="32"/>
      <c r="F292" s="32"/>
      <c r="G292" s="32"/>
      <c r="H292" s="32"/>
      <c r="I292" s="32"/>
      <c r="J292" s="32"/>
      <c r="K292" s="32"/>
      <c r="L292" s="32"/>
      <c r="M292" s="32"/>
      <c r="N292" s="32"/>
      <c r="O292" s="17"/>
      <c r="P292" s="17"/>
    </row>
    <row r="293" spans="1:16">
      <c r="A293" s="17"/>
      <c r="B293" s="32"/>
      <c r="C293" s="32"/>
      <c r="D293" s="32"/>
      <c r="E293" s="32"/>
      <c r="F293" s="32"/>
      <c r="G293" s="32"/>
      <c r="H293" s="32"/>
      <c r="I293" s="32"/>
      <c r="J293" s="32"/>
      <c r="K293" s="32"/>
      <c r="L293" s="32"/>
      <c r="M293" s="32"/>
      <c r="N293" s="32"/>
      <c r="O293" s="17"/>
      <c r="P293" s="17"/>
    </row>
    <row r="294" spans="1:16">
      <c r="A294" s="17"/>
      <c r="B294" s="32"/>
      <c r="C294" s="32"/>
      <c r="D294" s="32"/>
      <c r="E294" s="32"/>
      <c r="F294" s="32"/>
      <c r="G294" s="32"/>
      <c r="H294" s="32"/>
      <c r="I294" s="32"/>
      <c r="J294" s="32"/>
      <c r="K294" s="32"/>
      <c r="L294" s="32"/>
      <c r="M294" s="32"/>
      <c r="N294" s="32"/>
      <c r="O294" s="17"/>
      <c r="P294" s="17"/>
    </row>
    <row r="295" spans="1:16">
      <c r="A295" s="17"/>
      <c r="B295" s="32"/>
      <c r="C295" s="32"/>
      <c r="D295" s="32"/>
      <c r="E295" s="32"/>
      <c r="F295" s="32"/>
      <c r="G295" s="32"/>
      <c r="H295" s="32"/>
      <c r="I295" s="32"/>
      <c r="J295" s="32"/>
      <c r="K295" s="32"/>
      <c r="L295" s="32"/>
      <c r="M295" s="32"/>
      <c r="N295" s="32"/>
      <c r="O295" s="17"/>
      <c r="P295" s="17"/>
    </row>
    <row r="296" spans="1:16">
      <c r="A296" s="17"/>
      <c r="B296" s="32"/>
      <c r="C296" s="32"/>
      <c r="D296" s="32"/>
      <c r="E296" s="32"/>
      <c r="F296" s="32"/>
      <c r="G296" s="32"/>
      <c r="H296" s="32"/>
      <c r="I296" s="32"/>
      <c r="J296" s="32"/>
      <c r="K296" s="32"/>
      <c r="L296" s="32"/>
      <c r="M296" s="32"/>
      <c r="N296" s="32"/>
      <c r="O296" s="17"/>
      <c r="P296" s="17"/>
    </row>
    <row r="297" spans="1:16">
      <c r="A297" s="17"/>
      <c r="B297" s="32"/>
      <c r="C297" s="32"/>
      <c r="D297" s="32"/>
      <c r="E297" s="32"/>
      <c r="F297" s="32"/>
      <c r="G297" s="32"/>
      <c r="H297" s="32"/>
      <c r="I297" s="32"/>
      <c r="J297" s="32"/>
      <c r="K297" s="32"/>
      <c r="L297" s="32"/>
      <c r="M297" s="32"/>
      <c r="N297" s="32"/>
      <c r="O297" s="17"/>
      <c r="P297" s="17"/>
    </row>
    <row r="298" spans="1:16">
      <c r="A298" s="17"/>
      <c r="B298" s="32"/>
      <c r="C298" s="32"/>
      <c r="D298" s="32"/>
      <c r="E298" s="32"/>
      <c r="F298" s="32"/>
      <c r="G298" s="32"/>
      <c r="H298" s="32"/>
      <c r="I298" s="32"/>
      <c r="J298" s="32"/>
      <c r="K298" s="32"/>
      <c r="L298" s="32"/>
      <c r="M298" s="32"/>
      <c r="N298" s="32"/>
      <c r="O298" s="17"/>
      <c r="P298" s="17"/>
    </row>
    <row r="299" spans="1:16">
      <c r="A299" s="17"/>
      <c r="B299" s="32"/>
      <c r="C299" s="32"/>
      <c r="D299" s="32"/>
      <c r="E299" s="32"/>
      <c r="F299" s="32"/>
      <c r="G299" s="32"/>
      <c r="H299" s="32"/>
      <c r="I299" s="32"/>
      <c r="J299" s="32"/>
      <c r="K299" s="32"/>
      <c r="L299" s="32"/>
      <c r="M299" s="32"/>
      <c r="N299" s="32"/>
      <c r="O299" s="17"/>
      <c r="P299" s="17"/>
    </row>
    <row r="300" spans="1:16">
      <c r="A300" s="17"/>
      <c r="B300" s="32"/>
      <c r="C300" s="32"/>
      <c r="D300" s="32"/>
      <c r="E300" s="32"/>
      <c r="F300" s="32"/>
      <c r="G300" s="32"/>
      <c r="H300" s="32"/>
      <c r="I300" s="32"/>
      <c r="J300" s="32"/>
      <c r="K300" s="32"/>
      <c r="L300" s="32"/>
      <c r="M300" s="32"/>
      <c r="N300" s="32"/>
      <c r="O300" s="17"/>
      <c r="P300" s="17"/>
    </row>
    <row r="301" spans="1:16">
      <c r="A301" s="17"/>
      <c r="B301" s="32"/>
      <c r="C301" s="32"/>
      <c r="D301" s="32"/>
      <c r="E301" s="32"/>
      <c r="F301" s="32"/>
      <c r="G301" s="32"/>
      <c r="H301" s="32"/>
      <c r="I301" s="32"/>
      <c r="J301" s="32"/>
      <c r="K301" s="32"/>
      <c r="L301" s="32"/>
      <c r="M301" s="32"/>
      <c r="N301" s="32"/>
      <c r="O301" s="17"/>
      <c r="P301" s="17"/>
    </row>
    <row r="302" spans="1:16">
      <c r="A302" s="17"/>
      <c r="B302" s="32"/>
      <c r="C302" s="32"/>
      <c r="D302" s="32"/>
      <c r="E302" s="32"/>
      <c r="F302" s="32"/>
      <c r="G302" s="32"/>
      <c r="H302" s="32"/>
      <c r="I302" s="32"/>
      <c r="J302" s="32"/>
      <c r="K302" s="32"/>
      <c r="L302" s="32"/>
      <c r="M302" s="32"/>
      <c r="N302" s="32"/>
      <c r="O302" s="17"/>
      <c r="P302" s="17"/>
    </row>
    <row r="303" spans="1:16">
      <c r="A303" s="17"/>
      <c r="B303" s="32"/>
      <c r="C303" s="32"/>
      <c r="D303" s="32"/>
      <c r="E303" s="32"/>
      <c r="F303" s="32"/>
      <c r="G303" s="32"/>
      <c r="H303" s="32"/>
      <c r="I303" s="32"/>
      <c r="J303" s="32"/>
      <c r="K303" s="32"/>
      <c r="L303" s="32"/>
      <c r="M303" s="32"/>
      <c r="N303" s="32"/>
      <c r="O303" s="17"/>
      <c r="P303" s="17"/>
    </row>
    <row r="304" spans="1:16">
      <c r="A304" s="17"/>
      <c r="B304" s="32"/>
      <c r="C304" s="32"/>
      <c r="D304" s="32"/>
      <c r="E304" s="32"/>
      <c r="F304" s="32"/>
      <c r="G304" s="32"/>
      <c r="H304" s="32"/>
      <c r="I304" s="32"/>
      <c r="J304" s="32"/>
      <c r="K304" s="32"/>
      <c r="L304" s="32"/>
      <c r="M304" s="32"/>
      <c r="N304" s="32"/>
      <c r="O304" s="17"/>
      <c r="P304" s="17"/>
    </row>
    <row r="305" spans="1:16">
      <c r="A305" s="17"/>
      <c r="B305" s="32"/>
      <c r="C305" s="32"/>
      <c r="D305" s="32"/>
      <c r="E305" s="32"/>
      <c r="F305" s="32"/>
      <c r="G305" s="32"/>
      <c r="H305" s="32"/>
      <c r="I305" s="32"/>
      <c r="J305" s="32"/>
      <c r="K305" s="32"/>
      <c r="L305" s="32"/>
      <c r="M305" s="32"/>
      <c r="N305" s="32"/>
      <c r="O305" s="17"/>
      <c r="P305" s="17"/>
    </row>
    <row r="306" spans="1:16">
      <c r="A306" s="17"/>
      <c r="B306" s="32"/>
      <c r="C306" s="32"/>
      <c r="D306" s="32"/>
      <c r="E306" s="32"/>
      <c r="F306" s="32"/>
      <c r="G306" s="32"/>
      <c r="H306" s="32"/>
      <c r="I306" s="32"/>
      <c r="J306" s="32"/>
      <c r="K306" s="32"/>
      <c r="L306" s="32"/>
      <c r="M306" s="32"/>
      <c r="N306" s="32"/>
      <c r="O306" s="17"/>
      <c r="P306" s="17"/>
    </row>
    <row r="307" spans="1:16">
      <c r="A307" s="17"/>
      <c r="B307" s="32"/>
      <c r="C307" s="32"/>
      <c r="D307" s="32"/>
      <c r="E307" s="32"/>
      <c r="F307" s="32"/>
      <c r="G307" s="32"/>
      <c r="H307" s="32"/>
      <c r="I307" s="32"/>
      <c r="J307" s="32"/>
      <c r="K307" s="32"/>
      <c r="L307" s="32"/>
      <c r="M307" s="32"/>
      <c r="N307" s="32"/>
      <c r="O307" s="17"/>
      <c r="P307" s="17"/>
    </row>
    <row r="308" spans="1:16">
      <c r="A308" s="17"/>
      <c r="B308" s="32"/>
      <c r="C308" s="32"/>
      <c r="D308" s="32"/>
      <c r="E308" s="32"/>
      <c r="F308" s="32"/>
      <c r="G308" s="32"/>
      <c r="H308" s="32"/>
      <c r="I308" s="32"/>
      <c r="J308" s="32"/>
      <c r="K308" s="32"/>
      <c r="L308" s="32"/>
      <c r="M308" s="32"/>
      <c r="N308" s="32"/>
      <c r="O308" s="17"/>
      <c r="P308" s="17"/>
    </row>
    <row r="309" spans="1:16">
      <c r="A309" s="17"/>
      <c r="B309" s="32"/>
      <c r="C309" s="32"/>
      <c r="D309" s="32"/>
      <c r="E309" s="32"/>
      <c r="F309" s="32"/>
      <c r="G309" s="32"/>
      <c r="H309" s="32"/>
      <c r="I309" s="32"/>
      <c r="J309" s="32"/>
      <c r="K309" s="32"/>
      <c r="L309" s="32"/>
      <c r="M309" s="32"/>
      <c r="N309" s="32"/>
      <c r="O309" s="17"/>
      <c r="P309" s="17"/>
    </row>
    <row r="310" spans="1:16">
      <c r="A310" s="17"/>
      <c r="B310" s="32"/>
      <c r="C310" s="32"/>
      <c r="D310" s="32"/>
      <c r="E310" s="32"/>
      <c r="F310" s="32"/>
      <c r="G310" s="32"/>
      <c r="H310" s="32"/>
      <c r="I310" s="32"/>
      <c r="J310" s="32"/>
      <c r="K310" s="32"/>
      <c r="L310" s="32"/>
      <c r="M310" s="32"/>
      <c r="N310" s="32"/>
      <c r="O310" s="17"/>
      <c r="P310" s="17"/>
    </row>
    <row r="311" spans="1:16">
      <c r="A311" s="17"/>
      <c r="B311" s="32"/>
      <c r="C311" s="32"/>
      <c r="D311" s="32"/>
      <c r="E311" s="32"/>
      <c r="F311" s="32"/>
      <c r="G311" s="32"/>
      <c r="H311" s="32"/>
      <c r="I311" s="32"/>
      <c r="J311" s="32"/>
      <c r="K311" s="32"/>
      <c r="L311" s="32"/>
      <c r="M311" s="32"/>
      <c r="N311" s="32"/>
      <c r="O311" s="17"/>
      <c r="P311" s="17"/>
    </row>
    <row r="312" spans="1:16">
      <c r="A312" s="17"/>
      <c r="B312" s="32"/>
      <c r="C312" s="32"/>
      <c r="D312" s="32"/>
      <c r="E312" s="32"/>
      <c r="F312" s="32"/>
      <c r="G312" s="32"/>
      <c r="H312" s="32"/>
      <c r="I312" s="32"/>
      <c r="J312" s="32"/>
      <c r="K312" s="32"/>
      <c r="L312" s="32"/>
      <c r="M312" s="32"/>
      <c r="N312" s="32"/>
      <c r="O312" s="17"/>
      <c r="P312" s="17"/>
    </row>
    <row r="313" spans="1:16">
      <c r="A313" s="17"/>
      <c r="B313" s="32"/>
      <c r="C313" s="32"/>
      <c r="D313" s="32"/>
      <c r="E313" s="32"/>
      <c r="F313" s="32"/>
      <c r="G313" s="32"/>
      <c r="H313" s="32"/>
      <c r="I313" s="32"/>
      <c r="J313" s="32"/>
      <c r="K313" s="32"/>
      <c r="L313" s="32"/>
      <c r="M313" s="32"/>
      <c r="N313" s="32"/>
      <c r="O313" s="17"/>
      <c r="P313" s="17"/>
    </row>
    <row r="314" spans="1:16">
      <c r="A314" s="17"/>
      <c r="B314" s="32"/>
      <c r="C314" s="32"/>
      <c r="D314" s="32"/>
      <c r="E314" s="32"/>
      <c r="F314" s="32"/>
      <c r="G314" s="32"/>
      <c r="H314" s="32"/>
      <c r="I314" s="32"/>
      <c r="J314" s="32"/>
      <c r="K314" s="32"/>
      <c r="L314" s="32"/>
      <c r="M314" s="32"/>
      <c r="N314" s="32"/>
      <c r="O314" s="17"/>
      <c r="P314" s="17"/>
    </row>
    <row r="315" spans="1:16">
      <c r="A315" s="17"/>
      <c r="B315" s="32"/>
      <c r="C315" s="32"/>
      <c r="D315" s="32"/>
      <c r="E315" s="32"/>
      <c r="F315" s="32"/>
      <c r="G315" s="32"/>
      <c r="H315" s="32"/>
      <c r="I315" s="32"/>
      <c r="J315" s="32"/>
      <c r="K315" s="32"/>
      <c r="L315" s="32"/>
      <c r="M315" s="32"/>
      <c r="N315" s="32"/>
      <c r="O315" s="17"/>
      <c r="P315" s="17"/>
    </row>
  </sheetData>
  <autoFilter ref="A3:A58" xr:uid="{3FA4B721-1D05-4A2B-9BC0-B38A1844184B}"/>
  <mergeCells count="8">
    <mergeCell ref="A1:M1"/>
    <mergeCell ref="A2:M2"/>
    <mergeCell ref="A136:M136"/>
    <mergeCell ref="A134:M134"/>
    <mergeCell ref="A92:M92"/>
    <mergeCell ref="A77:M77"/>
    <mergeCell ref="A78:M78"/>
    <mergeCell ref="A79:M79"/>
  </mergeCells>
  <phoneticPr fontId="0" type="noConversion"/>
  <hyperlinks>
    <hyperlink ref="B12" r:id="rId1" xr:uid="{00000000-0004-0000-0900-000001000000}"/>
    <hyperlink ref="A99" r:id="rId2" display="https://ofm.wa.gov/state-human-resources/compensation-job-classes/compensation-administration/general-wage-adjustment " xr:uid="{00000000-0004-0000-0900-000002000000}"/>
    <hyperlink ref="A2:M2" location="Instructions!A49" display="Return to Instructions" xr:uid="{C5EC08F0-2569-4EAA-9930-EFBC96AA688A}"/>
  </hyperlinks>
  <pageMargins left="0.5" right="0.5" top="0.75" bottom="0.75" header="0.25" footer="0.25"/>
  <pageSetup paperSize="5" scale="84" fitToHeight="0" pageOrder="overThenDown" orientation="landscape" r:id="rId3"/>
  <headerFooter alignWithMargins="0">
    <oddFooter xml:space="preserve">&amp;L&amp;"Arial,Regular"NCASG Pay Practices Survey&amp;C&amp;"Arial,Regular"&amp;P of &amp;N&amp;R&amp;"Arial,Regular"Table 4 - Compensation Structure Adjustments </oddFooter>
  </headerFooter>
  <rowBreaks count="1" manualBreakCount="1">
    <brk id="100" max="14" man="1"/>
  </rowBreaks>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pageSetUpPr fitToPage="1"/>
  </sheetPr>
  <dimension ref="A1:AR109"/>
  <sheetViews>
    <sheetView showGridLines="0" topLeftCell="A4" zoomScaleNormal="100" zoomScaleSheetLayoutView="100" workbookViewId="0">
      <selection activeCell="E3" sqref="E3"/>
    </sheetView>
  </sheetViews>
  <sheetFormatPr defaultColWidth="9" defaultRowHeight="12.5"/>
  <cols>
    <col min="1" max="2" width="21.33203125" style="3" customWidth="1"/>
    <col min="3" max="3" width="14.25" style="3" customWidth="1"/>
    <col min="4" max="4" width="17.33203125" style="22" customWidth="1"/>
    <col min="5" max="5" width="13.33203125" style="22" customWidth="1"/>
    <col min="6" max="6" width="13.58203125" style="22" customWidth="1"/>
    <col min="7" max="7" width="13.08203125" style="22" customWidth="1"/>
    <col min="8" max="8" width="10.58203125" style="22" customWidth="1"/>
    <col min="9" max="9" width="17.5" style="22" customWidth="1"/>
    <col min="10" max="10" width="10.58203125" style="22" customWidth="1"/>
    <col min="11" max="11" width="15.08203125" style="22" customWidth="1"/>
    <col min="12" max="12" width="10.58203125" style="22" customWidth="1"/>
    <col min="13" max="14" width="11.58203125" style="22" customWidth="1"/>
    <col min="15" max="15" width="11.58203125" style="30" customWidth="1"/>
    <col min="16" max="41" width="9" style="17"/>
    <col min="42" max="16384" width="9" style="3"/>
  </cols>
  <sheetData>
    <row r="1" spans="1:42" s="122" customFormat="1" ht="79.5" customHeight="1">
      <c r="A1" s="1525" t="s">
        <v>2915</v>
      </c>
      <c r="B1" s="1596"/>
      <c r="C1" s="1596"/>
      <c r="D1" s="1526"/>
      <c r="E1" s="1526"/>
      <c r="F1" s="1526"/>
      <c r="G1" s="1526"/>
      <c r="H1" s="1526"/>
      <c r="I1" s="1526"/>
      <c r="J1" s="1526"/>
      <c r="K1" s="1526"/>
      <c r="L1" s="1526"/>
      <c r="M1" s="1526"/>
      <c r="N1" s="1526"/>
      <c r="O1" s="1457"/>
      <c r="P1" s="124"/>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row>
    <row r="2" spans="1:42" s="112" customFormat="1" ht="21.75" customHeight="1">
      <c r="A2" s="1529" t="s">
        <v>2894</v>
      </c>
      <c r="B2" s="1530"/>
      <c r="C2" s="1530"/>
      <c r="D2" s="1530"/>
      <c r="E2" s="1530"/>
      <c r="F2" s="1530"/>
      <c r="G2" s="1530"/>
      <c r="H2" s="1530"/>
      <c r="I2" s="1530"/>
      <c r="J2" s="1530"/>
      <c r="K2" s="1530"/>
      <c r="L2" s="1530"/>
      <c r="M2" s="1530"/>
      <c r="N2" s="1530"/>
      <c r="O2" s="1327"/>
    </row>
    <row r="3" spans="1:42" s="126" customFormat="1" ht="26">
      <c r="A3" s="106" t="s">
        <v>3</v>
      </c>
      <c r="B3" s="115" t="s">
        <v>2884</v>
      </c>
      <c r="C3" s="1684" t="s">
        <v>2914</v>
      </c>
      <c r="D3" s="109" t="s">
        <v>2829</v>
      </c>
      <c r="E3" s="109" t="s">
        <v>2830</v>
      </c>
      <c r="F3" s="109" t="s">
        <v>2831</v>
      </c>
      <c r="G3" s="109" t="s">
        <v>1805</v>
      </c>
      <c r="H3" s="107" t="s">
        <v>218</v>
      </c>
      <c r="I3" s="107" t="s">
        <v>213</v>
      </c>
      <c r="J3" s="107" t="s">
        <v>212</v>
      </c>
      <c r="K3" s="107" t="s">
        <v>201</v>
      </c>
      <c r="L3" s="107" t="s">
        <v>130</v>
      </c>
      <c r="M3" s="109" t="s">
        <v>113</v>
      </c>
      <c r="N3" s="109" t="s">
        <v>112</v>
      </c>
      <c r="O3" s="87" t="s">
        <v>2672</v>
      </c>
      <c r="P3" s="125"/>
      <c r="Q3" s="125"/>
      <c r="R3" s="125"/>
      <c r="S3" s="125"/>
      <c r="T3" s="125"/>
      <c r="U3" s="125"/>
      <c r="V3" s="125"/>
      <c r="W3" s="125"/>
      <c r="X3" s="125"/>
      <c r="Y3" s="125"/>
      <c r="Z3" s="125"/>
      <c r="AA3" s="125"/>
      <c r="AB3" s="125"/>
      <c r="AC3" s="125"/>
      <c r="AD3" s="125"/>
      <c r="AE3" s="125"/>
      <c r="AF3" s="125"/>
      <c r="AG3" s="125"/>
      <c r="AH3" s="125"/>
      <c r="AI3" s="125"/>
      <c r="AJ3" s="125"/>
      <c r="AK3" s="125"/>
      <c r="AL3" s="125"/>
    </row>
    <row r="4" spans="1:42" s="317" customFormat="1" ht="12" customHeight="1">
      <c r="A4" s="166" t="s">
        <v>897</v>
      </c>
      <c r="B4" s="734"/>
      <c r="C4" s="1287"/>
      <c r="D4" s="171">
        <v>44470</v>
      </c>
      <c r="E4" s="174"/>
      <c r="F4" s="174">
        <v>0.02</v>
      </c>
      <c r="G4" s="89">
        <v>0</v>
      </c>
      <c r="H4" s="89">
        <v>0.02</v>
      </c>
      <c r="I4" s="89">
        <v>0.03</v>
      </c>
      <c r="J4" s="89">
        <v>0</v>
      </c>
      <c r="K4" s="89">
        <v>0</v>
      </c>
      <c r="L4" s="89">
        <v>0</v>
      </c>
      <c r="M4" s="89">
        <v>0</v>
      </c>
      <c r="N4" s="89">
        <v>0</v>
      </c>
      <c r="O4" s="89"/>
      <c r="P4" s="44"/>
      <c r="Q4" s="44"/>
      <c r="R4" s="12"/>
      <c r="S4" s="316"/>
      <c r="T4" s="316"/>
      <c r="U4" s="316"/>
      <c r="V4" s="316"/>
      <c r="W4" s="316"/>
      <c r="X4" s="316"/>
      <c r="Y4" s="316"/>
      <c r="Z4" s="316"/>
      <c r="AA4" s="316"/>
      <c r="AB4" s="316"/>
      <c r="AC4" s="316"/>
      <c r="AD4" s="316"/>
      <c r="AE4" s="316"/>
      <c r="AF4" s="316"/>
      <c r="AG4" s="316"/>
      <c r="AH4" s="316"/>
      <c r="AI4" s="316"/>
      <c r="AJ4" s="316"/>
      <c r="AK4" s="316"/>
      <c r="AL4" s="316"/>
      <c r="AM4" s="316"/>
    </row>
    <row r="5" spans="1:42" s="317" customFormat="1" ht="12" customHeight="1">
      <c r="A5" s="166" t="s">
        <v>302</v>
      </c>
      <c r="B5" s="734"/>
      <c r="C5" s="1287"/>
      <c r="D5" s="88"/>
      <c r="E5" s="89"/>
      <c r="F5" s="89"/>
      <c r="G5" s="89">
        <v>0</v>
      </c>
      <c r="H5" s="89">
        <v>0</v>
      </c>
      <c r="I5" s="89">
        <v>0</v>
      </c>
      <c r="J5" s="89">
        <v>0</v>
      </c>
      <c r="K5" s="89">
        <v>0</v>
      </c>
      <c r="L5" s="89">
        <v>0</v>
      </c>
      <c r="M5" s="89"/>
      <c r="N5" s="89"/>
      <c r="O5" s="89"/>
      <c r="P5" s="44"/>
      <c r="Q5" s="44"/>
      <c r="R5" s="12"/>
      <c r="S5" s="316"/>
      <c r="T5" s="316"/>
      <c r="U5" s="316"/>
      <c r="V5" s="316"/>
      <c r="W5" s="316"/>
      <c r="X5" s="316"/>
      <c r="Y5" s="316"/>
      <c r="Z5" s="316"/>
      <c r="AA5" s="316"/>
      <c r="AB5" s="316"/>
      <c r="AC5" s="316"/>
      <c r="AD5" s="316"/>
      <c r="AE5" s="316"/>
      <c r="AF5" s="316"/>
      <c r="AG5" s="316"/>
      <c r="AH5" s="316"/>
      <c r="AI5" s="316"/>
      <c r="AJ5" s="316"/>
      <c r="AK5" s="316"/>
      <c r="AL5" s="316"/>
      <c r="AM5" s="316"/>
    </row>
    <row r="6" spans="1:42" s="317" customFormat="1" ht="12" customHeight="1">
      <c r="A6" s="166" t="s">
        <v>398</v>
      </c>
      <c r="B6" s="734"/>
      <c r="C6" s="1287"/>
      <c r="D6" s="88"/>
      <c r="E6" s="89"/>
      <c r="F6" s="89"/>
      <c r="G6" s="89"/>
      <c r="H6" s="89"/>
      <c r="I6" s="89"/>
      <c r="J6" s="89"/>
      <c r="K6" s="89"/>
      <c r="L6" s="89"/>
      <c r="M6" s="89"/>
      <c r="N6" s="89"/>
      <c r="O6" s="89"/>
      <c r="P6" s="44"/>
      <c r="Q6" s="12"/>
      <c r="R6" s="316"/>
      <c r="S6" s="316"/>
      <c r="T6" s="316"/>
      <c r="U6" s="316"/>
      <c r="V6" s="316"/>
      <c r="W6" s="316"/>
      <c r="X6" s="316"/>
      <c r="Y6" s="316"/>
      <c r="Z6" s="316"/>
      <c r="AA6" s="316"/>
      <c r="AB6" s="316"/>
      <c r="AC6" s="316"/>
      <c r="AD6" s="316"/>
      <c r="AE6" s="316"/>
      <c r="AF6" s="316"/>
      <c r="AG6" s="316"/>
      <c r="AH6" s="316"/>
      <c r="AI6" s="316"/>
      <c r="AJ6" s="316"/>
      <c r="AK6" s="316"/>
      <c r="AL6" s="316"/>
    </row>
    <row r="7" spans="1:42" s="187" customFormat="1" ht="13">
      <c r="A7" s="1277" t="s">
        <v>488</v>
      </c>
      <c r="B7" s="736"/>
      <c r="C7" s="1287"/>
      <c r="D7" s="171">
        <v>44378</v>
      </c>
      <c r="E7" s="174"/>
      <c r="F7" s="174">
        <v>0.03</v>
      </c>
      <c r="G7" s="174">
        <v>0</v>
      </c>
      <c r="H7" s="174">
        <v>0.03</v>
      </c>
      <c r="I7" s="174"/>
      <c r="J7" s="174"/>
      <c r="K7" s="174"/>
      <c r="L7" s="174"/>
      <c r="M7" s="174"/>
      <c r="N7" s="174"/>
      <c r="O7" s="174"/>
      <c r="P7" s="184"/>
      <c r="Q7" s="185"/>
      <c r="R7" s="186"/>
      <c r="S7" s="186"/>
      <c r="T7" s="186"/>
      <c r="U7" s="186"/>
      <c r="V7" s="186"/>
      <c r="W7" s="186"/>
      <c r="X7" s="186"/>
      <c r="Y7" s="186"/>
      <c r="Z7" s="186"/>
      <c r="AA7" s="186"/>
      <c r="AB7" s="186"/>
      <c r="AC7" s="186"/>
      <c r="AD7" s="186"/>
      <c r="AE7" s="186"/>
      <c r="AF7" s="186"/>
      <c r="AG7" s="186"/>
      <c r="AH7" s="186"/>
      <c r="AI7" s="186"/>
      <c r="AJ7" s="186"/>
      <c r="AK7" s="186"/>
      <c r="AL7" s="186"/>
    </row>
    <row r="8" spans="1:42" s="393" customFormat="1" ht="52" customHeight="1">
      <c r="A8" s="1286" t="s">
        <v>2846</v>
      </c>
      <c r="B8" s="886" t="s">
        <v>1238</v>
      </c>
      <c r="C8" s="1287"/>
      <c r="D8" s="188">
        <v>44382</v>
      </c>
      <c r="E8" s="244"/>
      <c r="F8" s="244" t="s">
        <v>1859</v>
      </c>
      <c r="G8" s="174" t="s">
        <v>783</v>
      </c>
      <c r="H8" s="244" t="s">
        <v>784</v>
      </c>
      <c r="I8" s="244" t="s">
        <v>785</v>
      </c>
      <c r="J8" s="174" t="s">
        <v>783</v>
      </c>
      <c r="K8" s="244" t="s">
        <v>786</v>
      </c>
      <c r="L8" s="174" t="s">
        <v>783</v>
      </c>
      <c r="M8" s="244" t="s">
        <v>787</v>
      </c>
      <c r="N8" s="244" t="s">
        <v>783</v>
      </c>
      <c r="O8" s="244"/>
      <c r="P8" s="368"/>
      <c r="Q8" s="184"/>
      <c r="R8" s="184"/>
      <c r="S8" s="184"/>
      <c r="T8" s="185"/>
      <c r="U8" s="185"/>
      <c r="V8" s="185"/>
      <c r="W8" s="185"/>
      <c r="X8" s="185"/>
      <c r="Y8" s="185"/>
      <c r="Z8" s="185"/>
      <c r="AA8" s="185"/>
      <c r="AB8" s="185"/>
      <c r="AC8" s="185"/>
      <c r="AD8" s="185"/>
      <c r="AE8" s="185"/>
      <c r="AF8" s="185"/>
      <c r="AG8" s="185"/>
      <c r="AH8" s="185"/>
      <c r="AI8" s="185"/>
      <c r="AJ8" s="185"/>
      <c r="AK8" s="185"/>
      <c r="AL8" s="185"/>
      <c r="AM8" s="185"/>
      <c r="AN8" s="185"/>
      <c r="AO8" s="185"/>
    </row>
    <row r="9" spans="1:42" s="393" customFormat="1" ht="52">
      <c r="A9" s="1333" t="s">
        <v>2846</v>
      </c>
      <c r="B9" s="886" t="s">
        <v>2448</v>
      </c>
      <c r="C9" s="1287"/>
      <c r="D9" s="188" t="s">
        <v>1860</v>
      </c>
      <c r="E9" s="244"/>
      <c r="F9" s="244" t="s">
        <v>1859</v>
      </c>
      <c r="G9" s="174" t="s">
        <v>783</v>
      </c>
      <c r="H9" s="244" t="s">
        <v>784</v>
      </c>
      <c r="I9" s="244" t="s">
        <v>788</v>
      </c>
      <c r="J9" s="174" t="s">
        <v>783</v>
      </c>
      <c r="K9" s="244" t="s">
        <v>786</v>
      </c>
      <c r="L9" s="174" t="s">
        <v>783</v>
      </c>
      <c r="M9" s="244" t="s">
        <v>787</v>
      </c>
      <c r="N9" s="244" t="s">
        <v>783</v>
      </c>
      <c r="O9" s="244"/>
      <c r="P9" s="249"/>
      <c r="Q9" s="249"/>
      <c r="R9" s="249"/>
      <c r="S9" s="249"/>
      <c r="T9" s="185"/>
      <c r="U9" s="185"/>
      <c r="V9" s="185"/>
      <c r="W9" s="185"/>
      <c r="X9" s="185"/>
      <c r="Y9" s="185"/>
      <c r="Z9" s="185"/>
      <c r="AA9" s="185"/>
      <c r="AB9" s="185"/>
      <c r="AC9" s="185"/>
      <c r="AD9" s="185"/>
      <c r="AE9" s="185"/>
      <c r="AF9" s="185"/>
      <c r="AG9" s="185"/>
      <c r="AH9" s="185"/>
      <c r="AI9" s="185"/>
      <c r="AJ9" s="185"/>
      <c r="AK9" s="185"/>
      <c r="AL9" s="185"/>
      <c r="AM9" s="185"/>
      <c r="AN9" s="185"/>
      <c r="AO9" s="185"/>
      <c r="AP9" s="185"/>
    </row>
    <row r="10" spans="1:42" s="317" customFormat="1" ht="44.25" customHeight="1">
      <c r="A10" s="1289" t="s">
        <v>1262</v>
      </c>
      <c r="B10" s="591" t="s">
        <v>2936</v>
      </c>
      <c r="C10" s="1287" t="s">
        <v>2935</v>
      </c>
      <c r="D10" s="88">
        <v>44743</v>
      </c>
      <c r="E10" s="455" t="s">
        <v>2934</v>
      </c>
      <c r="F10" s="89">
        <v>0</v>
      </c>
      <c r="G10" s="89">
        <v>0</v>
      </c>
      <c r="H10" s="89">
        <v>0</v>
      </c>
      <c r="I10" s="89">
        <v>0</v>
      </c>
      <c r="J10" s="89">
        <v>0.01</v>
      </c>
      <c r="K10" s="89">
        <v>0</v>
      </c>
      <c r="L10" s="89">
        <v>0</v>
      </c>
      <c r="M10" s="89">
        <v>0</v>
      </c>
      <c r="N10" s="89">
        <v>0</v>
      </c>
      <c r="O10" s="89"/>
      <c r="P10" s="316"/>
      <c r="Q10" s="316"/>
      <c r="R10" s="316"/>
      <c r="S10" s="316"/>
      <c r="T10" s="316"/>
      <c r="U10" s="316"/>
      <c r="V10" s="316"/>
      <c r="W10" s="316"/>
      <c r="X10" s="316"/>
      <c r="Y10" s="316"/>
      <c r="Z10" s="316"/>
      <c r="AA10" s="316"/>
      <c r="AB10" s="316"/>
      <c r="AC10" s="316"/>
      <c r="AD10" s="316"/>
      <c r="AE10" s="316"/>
      <c r="AF10" s="316"/>
      <c r="AG10" s="316"/>
      <c r="AH10" s="316"/>
      <c r="AI10" s="316"/>
    </row>
    <row r="11" spans="1:42" s="187" customFormat="1" ht="13">
      <c r="A11" s="867" t="s">
        <v>949</v>
      </c>
      <c r="B11" s="736"/>
      <c r="C11" s="1287"/>
      <c r="D11" s="171">
        <v>44197</v>
      </c>
      <c r="E11" s="174"/>
      <c r="F11" s="174">
        <v>0</v>
      </c>
      <c r="G11" s="174">
        <v>3.4599999999999999E-2</v>
      </c>
      <c r="H11" s="174">
        <v>0</v>
      </c>
      <c r="I11" s="174">
        <v>0.02</v>
      </c>
      <c r="J11" s="174">
        <v>0.02</v>
      </c>
      <c r="K11" s="174">
        <v>1.6E-2</v>
      </c>
      <c r="L11" s="174"/>
      <c r="M11" s="174"/>
      <c r="N11" s="174"/>
      <c r="O11" s="174"/>
      <c r="P11" s="184"/>
      <c r="Q11" s="184"/>
      <c r="R11" s="185"/>
      <c r="S11" s="186"/>
      <c r="T11" s="186"/>
      <c r="U11" s="186"/>
      <c r="V11" s="186"/>
      <c r="W11" s="186"/>
      <c r="X11" s="186"/>
      <c r="Y11" s="186"/>
      <c r="Z11" s="186"/>
      <c r="AA11" s="186"/>
      <c r="AB11" s="186"/>
      <c r="AC11" s="186"/>
      <c r="AD11" s="186"/>
      <c r="AE11" s="186"/>
      <c r="AF11" s="186"/>
      <c r="AG11" s="186"/>
      <c r="AH11" s="186"/>
      <c r="AI11" s="186"/>
      <c r="AJ11" s="186"/>
      <c r="AK11" s="186"/>
      <c r="AL11" s="186"/>
      <c r="AM11" s="186"/>
    </row>
    <row r="12" spans="1:42" s="187" customFormat="1" ht="13">
      <c r="A12" s="867" t="s">
        <v>223</v>
      </c>
      <c r="B12" s="736"/>
      <c r="C12" s="1287"/>
      <c r="D12" s="171">
        <v>44013</v>
      </c>
      <c r="E12" s="174"/>
      <c r="F12" s="174">
        <v>0</v>
      </c>
      <c r="G12" s="174">
        <v>0.02</v>
      </c>
      <c r="H12" s="174"/>
      <c r="I12" s="174"/>
      <c r="J12" s="174"/>
      <c r="K12" s="174"/>
      <c r="L12" s="174"/>
      <c r="M12" s="174">
        <v>0.01</v>
      </c>
      <c r="N12" s="174"/>
      <c r="O12" s="174"/>
      <c r="P12" s="184"/>
      <c r="Q12" s="185"/>
      <c r="R12" s="186"/>
      <c r="S12" s="186"/>
      <c r="T12" s="186"/>
      <c r="U12" s="186"/>
      <c r="V12" s="186"/>
      <c r="W12" s="186"/>
      <c r="X12" s="186"/>
      <c r="Y12" s="186"/>
      <c r="Z12" s="186"/>
      <c r="AA12" s="186"/>
      <c r="AB12" s="186"/>
      <c r="AC12" s="186"/>
      <c r="AD12" s="186"/>
      <c r="AE12" s="186"/>
      <c r="AF12" s="186"/>
      <c r="AG12" s="186"/>
      <c r="AH12" s="186"/>
      <c r="AI12" s="186"/>
      <c r="AJ12" s="186"/>
      <c r="AK12" s="186"/>
      <c r="AL12" s="186"/>
    </row>
    <row r="13" spans="1:42" s="187" customFormat="1" ht="39">
      <c r="A13" s="1210" t="s">
        <v>1806</v>
      </c>
      <c r="B13" s="800"/>
      <c r="C13" s="1287"/>
      <c r="D13" s="171">
        <v>44378</v>
      </c>
      <c r="E13" s="174"/>
      <c r="F13" s="244">
        <v>3.95E-2</v>
      </c>
      <c r="G13" s="244" t="s">
        <v>1940</v>
      </c>
      <c r="H13" s="174" t="s">
        <v>1936</v>
      </c>
      <c r="I13" s="174">
        <v>0</v>
      </c>
      <c r="J13" s="174">
        <v>0</v>
      </c>
      <c r="K13" s="174">
        <v>0</v>
      </c>
      <c r="L13" s="174">
        <v>0</v>
      </c>
      <c r="M13" s="785">
        <v>0.02</v>
      </c>
      <c r="N13" s="785">
        <v>0.02</v>
      </c>
      <c r="O13" s="444" t="s">
        <v>2835</v>
      </c>
      <c r="P13" s="184"/>
      <c r="Q13" s="184"/>
      <c r="R13" s="185"/>
      <c r="S13" s="186"/>
      <c r="T13" s="186"/>
      <c r="U13" s="186"/>
      <c r="V13" s="186"/>
      <c r="W13" s="186"/>
      <c r="X13" s="186"/>
      <c r="Y13" s="186"/>
      <c r="Z13" s="186"/>
      <c r="AA13" s="186"/>
      <c r="AB13" s="186"/>
      <c r="AC13" s="186"/>
      <c r="AD13" s="186"/>
      <c r="AE13" s="186"/>
      <c r="AF13" s="186"/>
      <c r="AG13" s="186"/>
      <c r="AH13" s="186"/>
      <c r="AI13" s="186"/>
      <c r="AJ13" s="186"/>
      <c r="AK13" s="186"/>
      <c r="AL13" s="186"/>
      <c r="AM13" s="186"/>
    </row>
    <row r="14" spans="1:42" s="187" customFormat="1" ht="13">
      <c r="A14" s="867" t="s">
        <v>1483</v>
      </c>
      <c r="B14" s="736"/>
      <c r="C14" s="1287"/>
      <c r="D14" s="171"/>
      <c r="E14" s="174"/>
      <c r="F14" s="174">
        <v>0</v>
      </c>
      <c r="G14" s="171"/>
      <c r="H14" s="174"/>
      <c r="I14" s="174"/>
      <c r="J14" s="174"/>
      <c r="K14" s="174">
        <v>0</v>
      </c>
      <c r="L14" s="174">
        <v>0</v>
      </c>
      <c r="M14" s="174"/>
      <c r="N14" s="174"/>
      <c r="O14" s="174"/>
      <c r="P14" s="184"/>
      <c r="Q14" s="185"/>
      <c r="R14" s="186"/>
      <c r="S14" s="186"/>
      <c r="T14" s="186"/>
      <c r="U14" s="186"/>
      <c r="V14" s="186"/>
      <c r="W14" s="186"/>
      <c r="X14" s="186"/>
      <c r="Y14" s="186"/>
      <c r="Z14" s="186"/>
      <c r="AA14" s="186"/>
      <c r="AB14" s="186"/>
      <c r="AC14" s="186"/>
      <c r="AD14" s="186"/>
      <c r="AE14" s="186"/>
      <c r="AF14" s="186"/>
      <c r="AG14" s="186"/>
      <c r="AH14" s="186"/>
      <c r="AI14" s="186"/>
      <c r="AJ14" s="186"/>
      <c r="AK14" s="186"/>
      <c r="AL14" s="186"/>
    </row>
    <row r="15" spans="1:42" s="187" customFormat="1" ht="13">
      <c r="A15" s="867" t="s">
        <v>1807</v>
      </c>
      <c r="B15" s="736"/>
      <c r="C15" s="1287"/>
      <c r="D15" s="171">
        <v>44378</v>
      </c>
      <c r="E15" s="174"/>
      <c r="F15" s="174">
        <v>1.0999999999999999E-2</v>
      </c>
      <c r="G15" s="174">
        <v>2.1000000000000001E-2</v>
      </c>
      <c r="H15" s="174">
        <v>2.1000000000000001E-2</v>
      </c>
      <c r="I15" s="174">
        <v>0.01</v>
      </c>
      <c r="J15" s="174">
        <v>0.01</v>
      </c>
      <c r="K15" s="174"/>
      <c r="L15" s="174"/>
      <c r="M15" s="174"/>
      <c r="N15" s="174"/>
      <c r="O15" s="174"/>
      <c r="P15" s="184"/>
      <c r="Q15" s="184"/>
      <c r="R15" s="185"/>
      <c r="S15" s="186"/>
      <c r="T15" s="186"/>
      <c r="U15" s="186"/>
      <c r="V15" s="186"/>
      <c r="W15" s="186"/>
      <c r="X15" s="186"/>
      <c r="Y15" s="186"/>
      <c r="Z15" s="186"/>
      <c r="AA15" s="186"/>
      <c r="AB15" s="186"/>
      <c r="AC15" s="186"/>
      <c r="AD15" s="186"/>
      <c r="AE15" s="186"/>
      <c r="AF15" s="186"/>
      <c r="AG15" s="186"/>
      <c r="AH15" s="186"/>
      <c r="AI15" s="186"/>
      <c r="AJ15" s="186"/>
      <c r="AK15" s="186"/>
      <c r="AL15" s="186"/>
      <c r="AM15" s="186"/>
    </row>
    <row r="16" spans="1:42" s="187" customFormat="1" ht="32.5" customHeight="1">
      <c r="A16" s="105" t="s">
        <v>870</v>
      </c>
      <c r="B16" s="738"/>
      <c r="C16" s="1287"/>
      <c r="D16" s="171">
        <v>44013</v>
      </c>
      <c r="E16" s="174"/>
      <c r="F16" s="174">
        <v>0</v>
      </c>
      <c r="G16" s="174">
        <v>0</v>
      </c>
      <c r="H16" s="174">
        <v>2.5000000000000001E-2</v>
      </c>
      <c r="I16" s="174"/>
      <c r="J16" s="174"/>
      <c r="K16" s="174"/>
      <c r="L16" s="174"/>
      <c r="M16" s="174"/>
      <c r="N16" s="174"/>
      <c r="O16" s="174"/>
      <c r="P16" s="184"/>
      <c r="Q16" s="185"/>
      <c r="R16" s="186"/>
      <c r="S16" s="186"/>
      <c r="T16" s="186"/>
      <c r="U16" s="186"/>
      <c r="V16" s="186"/>
      <c r="W16" s="186"/>
      <c r="X16" s="186"/>
      <c r="Y16" s="186"/>
      <c r="Z16" s="186"/>
      <c r="AA16" s="186"/>
      <c r="AB16" s="186"/>
      <c r="AC16" s="186"/>
      <c r="AD16" s="186"/>
      <c r="AE16" s="186"/>
      <c r="AF16" s="186"/>
      <c r="AG16" s="186"/>
      <c r="AH16" s="186"/>
      <c r="AI16" s="186"/>
      <c r="AJ16" s="186"/>
      <c r="AK16" s="186"/>
      <c r="AL16" s="186"/>
    </row>
    <row r="17" spans="1:44" s="187" customFormat="1" ht="13">
      <c r="A17" s="867" t="s">
        <v>983</v>
      </c>
      <c r="B17" s="736"/>
      <c r="C17" s="1287"/>
      <c r="D17" s="171">
        <v>42186</v>
      </c>
      <c r="E17" s="174"/>
      <c r="F17" s="174">
        <v>0</v>
      </c>
      <c r="G17" s="174">
        <v>0</v>
      </c>
      <c r="H17" s="174">
        <v>0</v>
      </c>
      <c r="I17" s="174">
        <v>0</v>
      </c>
      <c r="J17" s="174">
        <v>0</v>
      </c>
      <c r="K17" s="174">
        <v>0</v>
      </c>
      <c r="L17" s="174">
        <v>0.01</v>
      </c>
      <c r="M17" s="174"/>
      <c r="N17" s="174"/>
      <c r="O17" s="174" t="s">
        <v>2837</v>
      </c>
      <c r="P17" s="184"/>
      <c r="Q17" s="185"/>
      <c r="R17" s="186"/>
      <c r="S17" s="186"/>
      <c r="T17" s="186"/>
      <c r="U17" s="186"/>
      <c r="V17" s="186"/>
      <c r="W17" s="186"/>
      <c r="X17" s="186"/>
      <c r="Y17" s="186"/>
      <c r="Z17" s="186"/>
      <c r="AA17" s="186"/>
      <c r="AB17" s="186"/>
      <c r="AC17" s="186"/>
      <c r="AD17" s="186"/>
      <c r="AE17" s="186"/>
      <c r="AF17" s="186"/>
      <c r="AG17" s="186"/>
      <c r="AH17" s="186"/>
      <c r="AI17" s="186"/>
      <c r="AJ17" s="186"/>
      <c r="AK17" s="186"/>
      <c r="AL17" s="186"/>
    </row>
    <row r="18" spans="1:44" s="317" customFormat="1" ht="12" customHeight="1">
      <c r="A18" s="166" t="s">
        <v>203</v>
      </c>
      <c r="B18" s="166"/>
      <c r="C18" s="1287"/>
      <c r="D18" s="88">
        <v>43101</v>
      </c>
      <c r="E18" s="89"/>
      <c r="F18" s="89">
        <v>0</v>
      </c>
      <c r="G18" s="89">
        <v>0</v>
      </c>
      <c r="H18" s="89">
        <v>0</v>
      </c>
      <c r="I18" s="89">
        <v>0</v>
      </c>
      <c r="J18" s="89">
        <v>0.02</v>
      </c>
      <c r="K18" s="89">
        <v>0</v>
      </c>
      <c r="L18" s="89">
        <v>0</v>
      </c>
      <c r="M18" s="89">
        <v>0</v>
      </c>
      <c r="N18" s="89">
        <v>0</v>
      </c>
      <c r="O18" s="89"/>
      <c r="P18" s="44"/>
      <c r="Q18" s="12"/>
      <c r="R18" s="316"/>
      <c r="S18" s="316"/>
      <c r="T18" s="316"/>
      <c r="U18" s="316"/>
      <c r="V18" s="316"/>
      <c r="W18" s="316"/>
      <c r="X18" s="316"/>
      <c r="Y18" s="316"/>
      <c r="Z18" s="316"/>
      <c r="AA18" s="316"/>
      <c r="AB18" s="316"/>
      <c r="AC18" s="316"/>
      <c r="AD18" s="316"/>
      <c r="AE18" s="316"/>
      <c r="AF18" s="316"/>
      <c r="AG18" s="316"/>
      <c r="AH18" s="316"/>
      <c r="AI18" s="316"/>
      <c r="AJ18" s="316"/>
      <c r="AK18" s="316"/>
      <c r="AL18" s="316"/>
    </row>
    <row r="19" spans="1:44" s="187" customFormat="1" ht="13">
      <c r="A19" s="867" t="s">
        <v>1635</v>
      </c>
      <c r="B19" s="736"/>
      <c r="C19" s="1287"/>
      <c r="D19" s="171">
        <v>44378</v>
      </c>
      <c r="E19" s="174"/>
      <c r="F19" s="174">
        <v>2.5000000000000001E-2</v>
      </c>
      <c r="G19" s="174">
        <v>2.5000000000000001E-2</v>
      </c>
      <c r="H19" s="174">
        <v>2.2499999999999999E-2</v>
      </c>
      <c r="I19" s="174">
        <v>2.2499999999999999E-2</v>
      </c>
      <c r="J19" s="174">
        <v>0.02</v>
      </c>
      <c r="K19" s="174">
        <v>2.5000000000000001E-2</v>
      </c>
      <c r="L19" s="174">
        <v>2.5000000000000001E-2</v>
      </c>
      <c r="M19" s="174">
        <v>0.03</v>
      </c>
      <c r="N19" s="174">
        <v>0.03</v>
      </c>
      <c r="O19" s="174" t="s">
        <v>2820</v>
      </c>
      <c r="P19" s="186"/>
      <c r="Q19" s="186"/>
      <c r="R19" s="186"/>
      <c r="S19" s="186"/>
      <c r="T19" s="186"/>
      <c r="U19" s="186"/>
      <c r="V19" s="186"/>
      <c r="W19" s="186"/>
      <c r="X19" s="186"/>
      <c r="Y19" s="186"/>
      <c r="Z19" s="186"/>
      <c r="AA19" s="186"/>
      <c r="AB19" s="186"/>
      <c r="AC19" s="186"/>
      <c r="AD19" s="186"/>
      <c r="AE19" s="186"/>
      <c r="AF19" s="186"/>
      <c r="AG19" s="186"/>
      <c r="AH19" s="186"/>
      <c r="AI19" s="186"/>
      <c r="AJ19" s="186"/>
    </row>
    <row r="20" spans="1:44" s="187" customFormat="1" ht="65">
      <c r="A20" s="867" t="s">
        <v>708</v>
      </c>
      <c r="B20" s="736"/>
      <c r="C20" s="1287"/>
      <c r="D20" s="171">
        <v>43831</v>
      </c>
      <c r="E20" s="174"/>
      <c r="F20" s="174">
        <v>0.02</v>
      </c>
      <c r="G20" s="174">
        <v>0</v>
      </c>
      <c r="H20" s="174">
        <v>0.03</v>
      </c>
      <c r="I20" s="244" t="s">
        <v>711</v>
      </c>
      <c r="J20" s="174">
        <v>0</v>
      </c>
      <c r="K20" s="174">
        <v>0.02</v>
      </c>
      <c r="L20" s="174">
        <v>0</v>
      </c>
      <c r="M20" s="174">
        <v>0.01</v>
      </c>
      <c r="N20" s="174" t="s">
        <v>710</v>
      </c>
      <c r="O20" s="174" t="s">
        <v>2821</v>
      </c>
      <c r="P20" s="112"/>
      <c r="Q20" s="184"/>
      <c r="R20" s="185"/>
      <c r="S20" s="186"/>
      <c r="T20" s="186"/>
      <c r="U20" s="186"/>
      <c r="V20" s="186"/>
      <c r="W20" s="186"/>
      <c r="X20" s="186"/>
      <c r="Y20" s="186"/>
      <c r="Z20" s="186"/>
      <c r="AA20" s="186"/>
      <c r="AB20" s="186"/>
      <c r="AC20" s="186"/>
      <c r="AD20" s="186"/>
      <c r="AE20" s="186"/>
      <c r="AF20" s="186"/>
      <c r="AG20" s="186"/>
      <c r="AH20" s="186"/>
      <c r="AI20" s="186"/>
      <c r="AJ20" s="186"/>
      <c r="AK20" s="186"/>
      <c r="AL20" s="186"/>
      <c r="AM20" s="186"/>
    </row>
    <row r="21" spans="1:44" s="187" customFormat="1" ht="13">
      <c r="A21" s="867" t="s">
        <v>1451</v>
      </c>
      <c r="B21" s="736"/>
      <c r="C21" s="1287"/>
      <c r="D21" s="171">
        <v>43862</v>
      </c>
      <c r="E21" s="174"/>
      <c r="F21" s="174">
        <v>0</v>
      </c>
      <c r="G21" s="174" t="s">
        <v>2374</v>
      </c>
      <c r="H21" s="174" t="s">
        <v>2374</v>
      </c>
      <c r="I21" s="174">
        <v>0.01</v>
      </c>
      <c r="J21" s="174">
        <v>0.01</v>
      </c>
      <c r="K21" s="174" t="s">
        <v>2374</v>
      </c>
      <c r="L21" s="174" t="s">
        <v>2374</v>
      </c>
      <c r="M21" s="174">
        <v>0.05</v>
      </c>
      <c r="N21" s="174">
        <v>0.03</v>
      </c>
      <c r="O21" s="174"/>
      <c r="P21" s="184"/>
      <c r="Q21" s="184"/>
      <c r="R21" s="185"/>
      <c r="S21" s="186"/>
      <c r="T21" s="186"/>
      <c r="U21" s="186"/>
      <c r="V21" s="186"/>
      <c r="W21" s="186"/>
      <c r="X21" s="186"/>
      <c r="Y21" s="186"/>
      <c r="Z21" s="186"/>
      <c r="AA21" s="186"/>
      <c r="AB21" s="186"/>
      <c r="AC21" s="186"/>
      <c r="AD21" s="186"/>
      <c r="AE21" s="186"/>
      <c r="AF21" s="186"/>
      <c r="AG21" s="186"/>
      <c r="AH21" s="186"/>
      <c r="AI21" s="186"/>
      <c r="AJ21" s="186"/>
      <c r="AK21" s="186"/>
      <c r="AL21" s="186"/>
      <c r="AM21" s="186"/>
    </row>
    <row r="22" spans="1:44" s="187" customFormat="1" ht="13">
      <c r="A22" s="994" t="s">
        <v>2844</v>
      </c>
      <c r="B22" s="736"/>
      <c r="C22" s="1287"/>
      <c r="D22" s="171">
        <v>44378</v>
      </c>
      <c r="E22" s="174"/>
      <c r="F22" s="174">
        <v>0</v>
      </c>
      <c r="G22" s="174">
        <v>0.02</v>
      </c>
      <c r="H22" s="174">
        <v>0.02</v>
      </c>
      <c r="I22" s="174">
        <v>1.4999999999999999E-2</v>
      </c>
      <c r="J22" s="174">
        <v>0.01</v>
      </c>
      <c r="K22" s="174">
        <v>2.4E-2</v>
      </c>
      <c r="L22" s="174">
        <v>2.2499999999999999E-2</v>
      </c>
      <c r="M22" s="174">
        <v>2.2499999999999999E-2</v>
      </c>
      <c r="N22" s="174">
        <v>2.2499999999999999E-2</v>
      </c>
      <c r="O22" s="174" t="s">
        <v>2822</v>
      </c>
      <c r="P22" s="184"/>
      <c r="Q22" s="184"/>
      <c r="R22" s="185"/>
      <c r="S22" s="186"/>
      <c r="T22" s="186"/>
      <c r="U22" s="186"/>
      <c r="V22" s="186"/>
      <c r="W22" s="186"/>
      <c r="X22" s="186"/>
      <c r="Y22" s="186"/>
      <c r="Z22" s="186"/>
      <c r="AA22" s="186"/>
      <c r="AB22" s="186"/>
      <c r="AC22" s="186"/>
      <c r="AD22" s="186"/>
      <c r="AE22" s="186"/>
      <c r="AF22" s="186"/>
      <c r="AG22" s="186"/>
      <c r="AH22" s="186"/>
      <c r="AI22" s="186"/>
      <c r="AJ22" s="186"/>
      <c r="AK22" s="186"/>
      <c r="AL22" s="186"/>
      <c r="AM22" s="186"/>
    </row>
    <row r="23" spans="1:44" s="187" customFormat="1" ht="26.15" customHeight="1">
      <c r="A23" s="1286" t="s">
        <v>1808</v>
      </c>
      <c r="B23" s="1010" t="s">
        <v>2438</v>
      </c>
      <c r="C23" s="1287"/>
      <c r="D23" s="247">
        <v>43922</v>
      </c>
      <c r="E23" s="248"/>
      <c r="F23" s="248">
        <v>0</v>
      </c>
      <c r="G23" s="248">
        <v>0.02</v>
      </c>
      <c r="H23" s="248">
        <v>0.02</v>
      </c>
      <c r="I23" s="248">
        <v>0.02</v>
      </c>
      <c r="J23" s="248">
        <v>0.02</v>
      </c>
      <c r="K23" s="248">
        <v>0.02</v>
      </c>
      <c r="L23" s="248"/>
      <c r="M23" s="248"/>
      <c r="N23" s="248"/>
      <c r="O23" s="89"/>
      <c r="P23" s="184"/>
      <c r="Q23" s="184"/>
      <c r="R23" s="185"/>
      <c r="S23" s="186"/>
      <c r="T23" s="186"/>
      <c r="U23" s="186"/>
      <c r="V23" s="186"/>
      <c r="W23" s="186"/>
      <c r="X23" s="186"/>
      <c r="Y23" s="186"/>
      <c r="Z23" s="186"/>
      <c r="AA23" s="186"/>
      <c r="AB23" s="186"/>
      <c r="AC23" s="186"/>
      <c r="AD23" s="186"/>
      <c r="AE23" s="186"/>
      <c r="AF23" s="186"/>
      <c r="AG23" s="186"/>
      <c r="AH23" s="186"/>
      <c r="AI23" s="186"/>
      <c r="AJ23" s="186"/>
      <c r="AK23" s="186"/>
      <c r="AL23" s="186"/>
      <c r="AM23" s="186"/>
    </row>
    <row r="24" spans="1:44" s="168" customFormat="1" ht="26.15" customHeight="1">
      <c r="A24" s="1147" t="s">
        <v>1808</v>
      </c>
      <c r="B24" s="1010" t="s">
        <v>2439</v>
      </c>
      <c r="C24" s="1287"/>
      <c r="D24" s="247">
        <v>43191</v>
      </c>
      <c r="E24" s="248"/>
      <c r="F24" s="248">
        <v>0</v>
      </c>
      <c r="G24" s="248">
        <v>0</v>
      </c>
      <c r="H24" s="248">
        <v>0</v>
      </c>
      <c r="I24" s="248">
        <v>0.02</v>
      </c>
      <c r="J24" s="248">
        <v>0.02</v>
      </c>
      <c r="K24" s="248">
        <v>0.02</v>
      </c>
      <c r="L24" s="248"/>
      <c r="M24" s="248"/>
      <c r="N24" s="248"/>
      <c r="O24" s="89"/>
      <c r="P24" s="180"/>
      <c r="Q24" s="181"/>
      <c r="R24" s="178"/>
      <c r="S24" s="178"/>
      <c r="T24" s="178"/>
      <c r="U24" s="902"/>
      <c r="V24" s="902"/>
      <c r="W24" s="902"/>
      <c r="X24" s="902"/>
      <c r="Y24" s="902"/>
      <c r="Z24" s="902"/>
      <c r="AA24" s="902"/>
      <c r="AB24" s="902"/>
      <c r="AC24" s="902"/>
      <c r="AD24" s="902"/>
      <c r="AE24" s="902"/>
      <c r="AF24" s="902"/>
      <c r="AG24" s="902"/>
      <c r="AH24" s="902"/>
      <c r="AI24" s="902"/>
      <c r="AJ24" s="902"/>
      <c r="AK24" s="902"/>
      <c r="AL24" s="902"/>
      <c r="AM24" s="902"/>
      <c r="AN24" s="902"/>
      <c r="AO24" s="902"/>
      <c r="AP24" s="902"/>
    </row>
    <row r="25" spans="1:44" s="168" customFormat="1" ht="26.15" customHeight="1">
      <c r="A25" s="1333" t="s">
        <v>1808</v>
      </c>
      <c r="B25" s="1010" t="s">
        <v>2429</v>
      </c>
      <c r="C25" s="1287"/>
      <c r="D25" s="247">
        <v>43922</v>
      </c>
      <c r="E25" s="248"/>
      <c r="F25" s="248">
        <v>0</v>
      </c>
      <c r="G25" s="248">
        <v>0.02</v>
      </c>
      <c r="H25" s="248">
        <v>0.02</v>
      </c>
      <c r="I25" s="248">
        <v>0.02</v>
      </c>
      <c r="J25" s="248">
        <v>0.02</v>
      </c>
      <c r="K25" s="248">
        <v>0.02</v>
      </c>
      <c r="L25" s="248"/>
      <c r="M25" s="248"/>
      <c r="N25" s="248"/>
      <c r="O25" s="89"/>
      <c r="P25" s="158"/>
      <c r="Q25" s="158"/>
      <c r="R25" s="158"/>
      <c r="S25" s="158"/>
      <c r="T25" s="158"/>
      <c r="U25" s="902"/>
      <c r="V25" s="902"/>
      <c r="W25" s="902"/>
      <c r="X25" s="902"/>
      <c r="Y25" s="902"/>
      <c r="Z25" s="902"/>
      <c r="AA25" s="902"/>
      <c r="AB25" s="902"/>
      <c r="AC25" s="902"/>
      <c r="AD25" s="902"/>
      <c r="AE25" s="902"/>
      <c r="AF25" s="902"/>
      <c r="AG25" s="902"/>
      <c r="AH25" s="902"/>
      <c r="AI25" s="902"/>
      <c r="AJ25" s="902"/>
      <c r="AK25" s="902"/>
      <c r="AL25" s="902"/>
      <c r="AM25" s="902"/>
      <c r="AN25" s="902"/>
      <c r="AO25" s="902"/>
      <c r="AP25" s="902"/>
      <c r="AQ25" s="902"/>
    </row>
    <row r="26" spans="1:44" s="187" customFormat="1" ht="13">
      <c r="A26" s="995" t="s">
        <v>618</v>
      </c>
      <c r="B26" s="867"/>
      <c r="C26" s="1287"/>
      <c r="D26" s="171">
        <v>44378</v>
      </c>
      <c r="E26" s="174"/>
      <c r="F26" s="174">
        <v>2.5000000000000001E-2</v>
      </c>
      <c r="G26" s="174">
        <v>2.5000000000000001E-2</v>
      </c>
      <c r="H26" s="174">
        <v>2.5000000000000001E-2</v>
      </c>
      <c r="I26" s="174">
        <v>0.02</v>
      </c>
      <c r="J26" s="174">
        <v>2.1700000000000001E-2</v>
      </c>
      <c r="K26" s="174"/>
      <c r="L26" s="174"/>
      <c r="M26" s="174"/>
      <c r="N26" s="174"/>
      <c r="O26" s="174" t="s">
        <v>2840</v>
      </c>
      <c r="P26" s="184"/>
      <c r="Q26" s="185"/>
      <c r="R26" s="186"/>
      <c r="S26" s="186"/>
      <c r="T26" s="186"/>
      <c r="U26" s="186"/>
      <c r="V26" s="186"/>
      <c r="W26" s="186"/>
      <c r="X26" s="186"/>
      <c r="Y26" s="186"/>
      <c r="Z26" s="186"/>
      <c r="AA26" s="186"/>
      <c r="AB26" s="186"/>
      <c r="AC26" s="186"/>
      <c r="AD26" s="186"/>
      <c r="AE26" s="186"/>
      <c r="AF26" s="186"/>
      <c r="AG26" s="186"/>
      <c r="AH26" s="186"/>
      <c r="AI26" s="186"/>
      <c r="AJ26" s="186"/>
      <c r="AK26" s="186"/>
      <c r="AL26" s="186"/>
    </row>
    <row r="27" spans="1:44" s="187" customFormat="1" ht="13">
      <c r="A27" s="867" t="s">
        <v>583</v>
      </c>
      <c r="B27" s="867"/>
      <c r="C27" s="1287"/>
      <c r="D27" s="171"/>
      <c r="E27" s="174"/>
      <c r="F27" s="171"/>
      <c r="G27" s="174"/>
      <c r="H27" s="174"/>
      <c r="I27" s="174"/>
      <c r="J27" s="174"/>
      <c r="K27" s="174"/>
      <c r="L27" s="174"/>
      <c r="M27" s="174"/>
      <c r="N27" s="174"/>
      <c r="O27" s="174" t="s">
        <v>2841</v>
      </c>
      <c r="P27" s="184"/>
      <c r="Q27" s="185"/>
      <c r="R27" s="186"/>
      <c r="S27" s="186"/>
      <c r="T27" s="186"/>
      <c r="U27" s="186"/>
      <c r="V27" s="186"/>
      <c r="W27" s="186"/>
      <c r="X27" s="186"/>
      <c r="Y27" s="186"/>
      <c r="Z27" s="186"/>
      <c r="AA27" s="186"/>
      <c r="AB27" s="186"/>
      <c r="AC27" s="186"/>
      <c r="AD27" s="186"/>
      <c r="AE27" s="186"/>
      <c r="AF27" s="186"/>
      <c r="AG27" s="186"/>
      <c r="AH27" s="186"/>
      <c r="AI27" s="186"/>
      <c r="AJ27" s="186"/>
      <c r="AK27" s="186"/>
      <c r="AL27" s="186"/>
    </row>
    <row r="28" spans="1:44" s="187" customFormat="1" ht="13">
      <c r="A28" s="867" t="s">
        <v>474</v>
      </c>
      <c r="B28" s="867"/>
      <c r="C28" s="1287"/>
      <c r="D28" s="171"/>
      <c r="E28" s="174"/>
      <c r="F28" s="171"/>
      <c r="G28" s="174"/>
      <c r="H28" s="174"/>
      <c r="I28" s="174"/>
      <c r="J28" s="174"/>
      <c r="K28" s="174"/>
      <c r="L28" s="174"/>
      <c r="M28" s="174"/>
      <c r="N28" s="174"/>
      <c r="O28" s="174"/>
      <c r="P28" s="184"/>
      <c r="Q28" s="185"/>
      <c r="R28" s="186"/>
      <c r="S28" s="186"/>
      <c r="T28" s="186"/>
      <c r="U28" s="186"/>
      <c r="V28" s="186"/>
      <c r="W28" s="186"/>
      <c r="X28" s="186"/>
      <c r="Y28" s="186"/>
      <c r="Z28" s="186"/>
      <c r="AA28" s="186"/>
      <c r="AB28" s="186"/>
      <c r="AC28" s="186"/>
      <c r="AD28" s="186"/>
      <c r="AE28" s="186"/>
      <c r="AF28" s="186"/>
      <c r="AG28" s="186"/>
      <c r="AH28" s="186"/>
      <c r="AI28" s="186"/>
      <c r="AJ28" s="186"/>
      <c r="AK28" s="186"/>
      <c r="AL28" s="186"/>
    </row>
    <row r="29" spans="1:44" s="187" customFormat="1" ht="13">
      <c r="A29" s="867" t="s">
        <v>1370</v>
      </c>
      <c r="B29" s="867"/>
      <c r="C29" s="1287"/>
      <c r="D29" s="171">
        <v>44105</v>
      </c>
      <c r="E29" s="174"/>
      <c r="F29" s="174">
        <v>2.5000000000000001E-2</v>
      </c>
      <c r="G29" s="174">
        <v>0.03</v>
      </c>
      <c r="H29" s="174">
        <v>2.1499999999999998E-2</v>
      </c>
      <c r="I29" s="174">
        <v>1.8499999999999999E-2</v>
      </c>
      <c r="J29" s="174">
        <v>2.75E-2</v>
      </c>
      <c r="K29" s="174"/>
      <c r="L29" s="174"/>
      <c r="M29" s="174"/>
      <c r="N29" s="174"/>
      <c r="O29" s="174" t="s">
        <v>2839</v>
      </c>
      <c r="P29" s="184"/>
      <c r="Q29" s="185"/>
      <c r="R29" s="186"/>
      <c r="S29" s="186"/>
      <c r="T29" s="186"/>
      <c r="U29" s="186"/>
      <c r="V29" s="186"/>
      <c r="W29" s="186"/>
      <c r="X29" s="186"/>
      <c r="Y29" s="186"/>
      <c r="Z29" s="186"/>
      <c r="AA29" s="186"/>
      <c r="AB29" s="186"/>
      <c r="AC29" s="186"/>
      <c r="AD29" s="186"/>
      <c r="AE29" s="186"/>
      <c r="AF29" s="186"/>
      <c r="AG29" s="186"/>
      <c r="AH29" s="186"/>
      <c r="AI29" s="186"/>
      <c r="AJ29" s="186"/>
      <c r="AK29" s="186"/>
      <c r="AL29" s="186"/>
    </row>
    <row r="30" spans="1:44" s="9" customFormat="1" ht="13">
      <c r="A30" s="1054" t="s">
        <v>1503</v>
      </c>
      <c r="B30" s="1057"/>
      <c r="C30" s="1287"/>
      <c r="D30" s="1053">
        <v>44378</v>
      </c>
      <c r="E30" s="256"/>
      <c r="F30" s="444">
        <v>2.5000000000000001E-2</v>
      </c>
      <c r="G30" s="444"/>
      <c r="H30" s="444">
        <v>0.02</v>
      </c>
      <c r="I30" s="444"/>
      <c r="J30" s="444"/>
      <c r="K30" s="444">
        <v>3.2500000000000001E-2</v>
      </c>
      <c r="L30" s="444"/>
      <c r="M30" s="444">
        <v>0.02</v>
      </c>
      <c r="N30" s="444"/>
      <c r="O30" s="444"/>
      <c r="P30" s="44"/>
      <c r="Q30" s="1055"/>
      <c r="R30" s="1056"/>
      <c r="S30" s="1056"/>
      <c r="T30" s="105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7"/>
      <c r="AR30" s="317"/>
    </row>
    <row r="31" spans="1:44" s="187" customFormat="1" ht="13">
      <c r="A31" s="586" t="s">
        <v>1229</v>
      </c>
      <c r="B31" s="586"/>
      <c r="C31" s="1287"/>
      <c r="D31" s="171">
        <v>44378</v>
      </c>
      <c r="E31" s="174"/>
      <c r="F31" s="174">
        <v>2.4E-2</v>
      </c>
      <c r="G31" s="444">
        <v>0.02</v>
      </c>
      <c r="H31" s="444">
        <v>2.5000000000000001E-2</v>
      </c>
      <c r="I31" s="213">
        <v>1.2E-2</v>
      </c>
      <c r="J31" s="444">
        <v>0</v>
      </c>
      <c r="K31" s="444" t="s">
        <v>2558</v>
      </c>
      <c r="L31" s="590" t="s">
        <v>2559</v>
      </c>
      <c r="M31" s="213">
        <v>0.03</v>
      </c>
      <c r="N31" s="590" t="s">
        <v>2560</v>
      </c>
      <c r="O31" s="215"/>
      <c r="P31" s="184"/>
      <c r="Q31" s="184"/>
      <c r="R31" s="185"/>
      <c r="S31" s="186"/>
      <c r="T31" s="186"/>
      <c r="U31" s="186"/>
      <c r="V31" s="186"/>
      <c r="W31" s="186"/>
      <c r="X31" s="186"/>
      <c r="Y31" s="186"/>
      <c r="Z31" s="186"/>
      <c r="AA31" s="186"/>
      <c r="AB31" s="186"/>
      <c r="AC31" s="186"/>
      <c r="AD31" s="186"/>
      <c r="AE31" s="186"/>
      <c r="AF31" s="186"/>
      <c r="AG31" s="186"/>
      <c r="AH31" s="186"/>
      <c r="AI31" s="186"/>
      <c r="AJ31" s="186"/>
      <c r="AK31" s="186"/>
      <c r="AL31" s="186"/>
      <c r="AM31" s="186"/>
    </row>
    <row r="32" spans="1:44" s="187" customFormat="1" ht="13">
      <c r="A32" s="429" t="s">
        <v>506</v>
      </c>
      <c r="B32" s="429"/>
      <c r="C32" s="1287"/>
      <c r="D32" s="443">
        <v>42917</v>
      </c>
      <c r="E32" s="447"/>
      <c r="F32" s="443"/>
      <c r="G32" s="444"/>
      <c r="H32" s="444"/>
      <c r="I32" s="444"/>
      <c r="J32" s="444">
        <v>0.04</v>
      </c>
      <c r="K32" s="445"/>
      <c r="L32" s="445"/>
      <c r="M32" s="445"/>
      <c r="N32" s="346"/>
      <c r="O32" s="346"/>
      <c r="P32" s="185"/>
      <c r="Q32" s="186"/>
      <c r="R32" s="186"/>
      <c r="S32" s="186"/>
      <c r="T32" s="186"/>
      <c r="U32" s="186"/>
      <c r="V32" s="186"/>
      <c r="W32" s="186"/>
      <c r="X32" s="186"/>
      <c r="Y32" s="186"/>
      <c r="Z32" s="186"/>
      <c r="AA32" s="186"/>
      <c r="AB32" s="186"/>
      <c r="AC32" s="186"/>
      <c r="AD32" s="186"/>
      <c r="AE32" s="186"/>
      <c r="AF32" s="186"/>
      <c r="AG32" s="186"/>
      <c r="AH32" s="186"/>
      <c r="AI32" s="186"/>
      <c r="AJ32" s="186"/>
      <c r="AK32" s="186"/>
    </row>
    <row r="33" spans="1:42" s="187" customFormat="1" ht="13">
      <c r="A33" s="867" t="s">
        <v>542</v>
      </c>
      <c r="B33" s="867"/>
      <c r="C33" s="1287"/>
      <c r="D33" s="171">
        <v>44378</v>
      </c>
      <c r="E33" s="174"/>
      <c r="F33" s="174">
        <v>0.03</v>
      </c>
      <c r="G33" s="174">
        <v>0</v>
      </c>
      <c r="H33" s="174">
        <v>2.5000000000000001E-2</v>
      </c>
      <c r="I33" s="174">
        <v>2.5000000000000001E-2</v>
      </c>
      <c r="J33" s="174">
        <v>0.02</v>
      </c>
      <c r="K33" s="174">
        <v>0</v>
      </c>
      <c r="L33" s="174"/>
      <c r="M33" s="174"/>
      <c r="N33" s="174"/>
      <c r="O33" s="174"/>
      <c r="P33" s="184"/>
      <c r="Q33" s="185"/>
      <c r="R33" s="186"/>
      <c r="S33" s="186"/>
      <c r="T33" s="186"/>
      <c r="U33" s="186"/>
      <c r="V33" s="186"/>
      <c r="W33" s="186"/>
      <c r="X33" s="186"/>
      <c r="Y33" s="186"/>
      <c r="Z33" s="186"/>
      <c r="AA33" s="186"/>
      <c r="AB33" s="186"/>
      <c r="AC33" s="186"/>
      <c r="AD33" s="186"/>
      <c r="AE33" s="186"/>
      <c r="AF33" s="186"/>
      <c r="AG33" s="186"/>
      <c r="AH33" s="186"/>
      <c r="AI33" s="186"/>
      <c r="AJ33" s="186"/>
      <c r="AK33" s="186"/>
      <c r="AL33" s="186"/>
    </row>
    <row r="34" spans="1:42" s="187" customFormat="1" ht="13">
      <c r="A34" s="867" t="s">
        <v>1545</v>
      </c>
      <c r="B34" s="867"/>
      <c r="C34" s="1287"/>
      <c r="D34" s="171"/>
      <c r="E34" s="174"/>
      <c r="F34" s="171"/>
      <c r="G34" s="174"/>
      <c r="H34" s="174"/>
      <c r="I34" s="174"/>
      <c r="J34" s="174"/>
      <c r="K34" s="174"/>
      <c r="L34" s="174"/>
      <c r="M34" s="174"/>
      <c r="N34" s="174"/>
      <c r="O34" s="174"/>
      <c r="P34" s="184"/>
      <c r="Q34" s="185"/>
      <c r="R34" s="186"/>
      <c r="S34" s="186"/>
      <c r="T34" s="186"/>
      <c r="U34" s="186"/>
      <c r="V34" s="186"/>
      <c r="W34" s="186"/>
      <c r="X34" s="186"/>
      <c r="Y34" s="186"/>
      <c r="Z34" s="186"/>
      <c r="AA34" s="186"/>
      <c r="AB34" s="186"/>
      <c r="AC34" s="186"/>
      <c r="AD34" s="186"/>
      <c r="AE34" s="186"/>
      <c r="AF34" s="186"/>
      <c r="AG34" s="186"/>
      <c r="AH34" s="186"/>
      <c r="AI34" s="186"/>
      <c r="AJ34" s="186"/>
      <c r="AK34" s="186"/>
      <c r="AL34" s="186"/>
    </row>
    <row r="35" spans="1:42" s="187" customFormat="1" ht="26">
      <c r="A35" s="867" t="s">
        <v>669</v>
      </c>
      <c r="B35" s="867"/>
      <c r="C35" s="1287"/>
      <c r="D35" s="171">
        <v>43647</v>
      </c>
      <c r="E35" s="174"/>
      <c r="F35" s="171"/>
      <c r="G35" s="174">
        <v>0</v>
      </c>
      <c r="H35" s="244" t="s">
        <v>670</v>
      </c>
      <c r="I35" s="174">
        <v>0</v>
      </c>
      <c r="J35" s="174">
        <v>0</v>
      </c>
      <c r="K35" s="174">
        <v>0</v>
      </c>
      <c r="L35" s="174"/>
      <c r="M35" s="174"/>
      <c r="N35" s="174"/>
      <c r="O35" s="174" t="s">
        <v>2845</v>
      </c>
      <c r="P35" s="184"/>
      <c r="Q35" s="185"/>
      <c r="R35" s="186"/>
      <c r="S35" s="186"/>
      <c r="T35" s="186"/>
      <c r="U35" s="186"/>
      <c r="V35" s="186"/>
      <c r="W35" s="186"/>
      <c r="X35" s="186"/>
      <c r="Y35" s="186"/>
      <c r="Z35" s="186"/>
      <c r="AA35" s="186"/>
      <c r="AB35" s="186"/>
      <c r="AC35" s="186"/>
      <c r="AD35" s="186"/>
      <c r="AE35" s="186"/>
      <c r="AF35" s="186"/>
      <c r="AG35" s="186"/>
      <c r="AH35" s="186"/>
      <c r="AI35" s="186"/>
      <c r="AJ35" s="186"/>
      <c r="AK35" s="186"/>
      <c r="AL35" s="186"/>
    </row>
    <row r="36" spans="1:42" s="187" customFormat="1" ht="13">
      <c r="A36" s="867" t="s">
        <v>334</v>
      </c>
      <c r="B36" s="867"/>
      <c r="C36" s="1287"/>
      <c r="D36" s="171">
        <v>44563</v>
      </c>
      <c r="E36" s="174"/>
      <c r="F36" s="174">
        <v>0.02</v>
      </c>
      <c r="G36" s="174">
        <v>0.02</v>
      </c>
      <c r="H36" s="174">
        <v>0.02</v>
      </c>
      <c r="I36" s="174">
        <v>0.04</v>
      </c>
      <c r="J36" s="174">
        <v>0</v>
      </c>
      <c r="K36" s="174"/>
      <c r="L36" s="174"/>
      <c r="M36" s="174"/>
      <c r="N36" s="174"/>
      <c r="O36" s="174" t="s">
        <v>2842</v>
      </c>
      <c r="P36" s="184"/>
      <c r="Q36" s="185"/>
      <c r="R36" s="186"/>
      <c r="S36" s="186"/>
      <c r="T36" s="186"/>
      <c r="U36" s="186"/>
      <c r="V36" s="186"/>
      <c r="W36" s="186"/>
      <c r="X36" s="186"/>
      <c r="Y36" s="186"/>
      <c r="Z36" s="186"/>
      <c r="AA36" s="186"/>
      <c r="AB36" s="186"/>
      <c r="AC36" s="186"/>
      <c r="AD36" s="186"/>
      <c r="AE36" s="186"/>
      <c r="AF36" s="186"/>
      <c r="AG36" s="186"/>
      <c r="AH36" s="186"/>
      <c r="AI36" s="186"/>
      <c r="AJ36" s="186"/>
      <c r="AK36" s="186"/>
      <c r="AL36" s="186"/>
    </row>
    <row r="37" spans="1:42" s="4" customFormat="1" ht="13">
      <c r="A37" s="1212" t="s">
        <v>264</v>
      </c>
      <c r="B37" s="1017"/>
      <c r="C37" s="1287"/>
      <c r="D37" s="171">
        <v>43647</v>
      </c>
      <c r="E37" s="174"/>
      <c r="F37" s="174">
        <v>0</v>
      </c>
      <c r="G37" s="174">
        <v>0</v>
      </c>
      <c r="H37" s="174">
        <v>2.5000000000000001E-2</v>
      </c>
      <c r="I37" s="174">
        <v>0</v>
      </c>
      <c r="J37" s="174"/>
      <c r="K37" s="174"/>
      <c r="L37" s="174"/>
      <c r="M37" s="174"/>
      <c r="N37" s="174"/>
      <c r="O37" s="174" t="s">
        <v>2843</v>
      </c>
      <c r="P37" s="65"/>
      <c r="Q37" s="79"/>
      <c r="R37" s="79"/>
      <c r="S37" s="79"/>
      <c r="T37" s="79"/>
      <c r="U37" s="79"/>
      <c r="V37" s="79"/>
      <c r="W37" s="79"/>
      <c r="X37" s="79"/>
      <c r="Y37" s="79"/>
      <c r="Z37" s="79"/>
      <c r="AA37" s="79"/>
      <c r="AB37" s="79"/>
      <c r="AC37" s="79"/>
      <c r="AD37" s="79"/>
      <c r="AE37" s="79"/>
      <c r="AF37" s="79"/>
      <c r="AG37" s="79"/>
      <c r="AH37" s="79"/>
      <c r="AI37" s="79"/>
      <c r="AJ37" s="79"/>
      <c r="AK37" s="79"/>
      <c r="AL37" s="79"/>
    </row>
    <row r="38" spans="1:42" s="79" customFormat="1" ht="13">
      <c r="A38" s="1211"/>
      <c r="B38" s="1211"/>
      <c r="C38" s="1211"/>
      <c r="D38" s="1131"/>
      <c r="E38" s="1131"/>
      <c r="F38" s="249"/>
      <c r="G38" s="249"/>
      <c r="H38" s="249"/>
      <c r="I38" s="249"/>
      <c r="J38" s="249"/>
      <c r="K38" s="249"/>
      <c r="L38" s="249"/>
      <c r="M38" s="249"/>
      <c r="N38" s="249"/>
      <c r="O38" s="249"/>
      <c r="P38" s="65"/>
    </row>
    <row r="39" spans="1:42" s="168" customFormat="1" ht="13">
      <c r="A39" s="1136" t="s">
        <v>2681</v>
      </c>
      <c r="B39" s="1005"/>
      <c r="C39" s="1136"/>
      <c r="D39" s="904"/>
      <c r="E39" s="904"/>
      <c r="F39" s="904"/>
      <c r="G39" s="904"/>
      <c r="H39" s="904"/>
      <c r="I39" s="904"/>
      <c r="J39" s="904"/>
      <c r="K39" s="904"/>
      <c r="L39" s="904"/>
      <c r="M39" s="904"/>
      <c r="N39" s="904"/>
      <c r="O39" s="158"/>
      <c r="P39" s="181"/>
      <c r="Q39" s="178"/>
      <c r="R39" s="178"/>
      <c r="S39" s="178"/>
      <c r="T39" s="996"/>
      <c r="U39" s="996"/>
      <c r="V39" s="996"/>
      <c r="W39" s="996"/>
      <c r="X39" s="996"/>
      <c r="Y39" s="996"/>
      <c r="Z39" s="996"/>
      <c r="AA39" s="996"/>
      <c r="AB39" s="996"/>
      <c r="AC39" s="996"/>
      <c r="AD39" s="996"/>
      <c r="AE39" s="996"/>
      <c r="AF39" s="996"/>
      <c r="AG39" s="996"/>
      <c r="AH39" s="996"/>
      <c r="AI39" s="996"/>
      <c r="AJ39" s="996"/>
      <c r="AK39" s="996"/>
      <c r="AL39" s="996"/>
      <c r="AM39" s="996"/>
      <c r="AN39" s="996"/>
      <c r="AO39" s="996"/>
    </row>
    <row r="40" spans="1:42" s="168" customFormat="1" ht="13">
      <c r="A40" s="768" t="s">
        <v>1938</v>
      </c>
      <c r="B40" s="914"/>
      <c r="C40" s="1293"/>
      <c r="D40" s="765"/>
      <c r="E40" s="904"/>
      <c r="F40" s="765"/>
      <c r="G40" s="765"/>
      <c r="H40" s="765"/>
      <c r="I40" s="765"/>
      <c r="J40" s="765"/>
      <c r="K40" s="765"/>
      <c r="L40" s="765"/>
      <c r="M40" s="765"/>
      <c r="N40" s="765"/>
      <c r="O40" s="158"/>
      <c r="P40" s="181"/>
      <c r="Q40" s="178"/>
      <c r="R40" s="178"/>
      <c r="S40" s="178"/>
      <c r="T40" s="764"/>
      <c r="U40" s="764"/>
      <c r="V40" s="764"/>
      <c r="W40" s="764"/>
      <c r="X40" s="764"/>
      <c r="Y40" s="764"/>
      <c r="Z40" s="764"/>
      <c r="AA40" s="764"/>
      <c r="AB40" s="764"/>
      <c r="AC40" s="764"/>
      <c r="AD40" s="764"/>
      <c r="AE40" s="764"/>
      <c r="AF40" s="764"/>
      <c r="AG40" s="764"/>
      <c r="AH40" s="764"/>
      <c r="AI40" s="764"/>
      <c r="AJ40" s="764"/>
      <c r="AK40" s="764"/>
      <c r="AL40" s="764"/>
      <c r="AM40" s="764"/>
      <c r="AN40" s="764"/>
      <c r="AO40" s="764"/>
    </row>
    <row r="41" spans="1:42" s="168" customFormat="1" ht="15.5">
      <c r="A41" s="768" t="s">
        <v>1939</v>
      </c>
      <c r="B41" s="914"/>
      <c r="C41" s="1293"/>
      <c r="D41" s="765"/>
      <c r="E41" s="904"/>
      <c r="F41" s="765"/>
      <c r="G41" s="765"/>
      <c r="H41" s="765"/>
      <c r="I41" s="765"/>
      <c r="J41" s="765"/>
      <c r="K41" s="765"/>
      <c r="L41" s="765"/>
      <c r="M41" s="765"/>
      <c r="N41" s="765"/>
      <c r="O41" s="158"/>
      <c r="P41" s="181"/>
      <c r="Q41" s="178"/>
      <c r="R41" s="178"/>
      <c r="S41" s="178"/>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row>
    <row r="42" spans="1:42" s="168" customFormat="1" ht="13">
      <c r="A42" s="768"/>
      <c r="B42" s="914"/>
      <c r="C42" s="1293"/>
      <c r="D42" s="765"/>
      <c r="E42" s="904"/>
      <c r="F42" s="765"/>
      <c r="G42" s="765"/>
      <c r="H42" s="765"/>
      <c r="I42" s="765"/>
      <c r="J42" s="765"/>
      <c r="K42" s="765"/>
      <c r="L42" s="765"/>
      <c r="M42" s="765"/>
      <c r="N42" s="765"/>
      <c r="O42" s="158"/>
      <c r="P42" s="181"/>
      <c r="Q42" s="178"/>
      <c r="R42" s="178"/>
      <c r="S42" s="178"/>
      <c r="T42" s="764"/>
      <c r="U42" s="764"/>
      <c r="V42" s="764"/>
      <c r="W42" s="764"/>
      <c r="X42" s="764"/>
      <c r="Y42" s="764"/>
      <c r="Z42" s="764"/>
      <c r="AA42" s="764"/>
      <c r="AB42" s="764"/>
      <c r="AC42" s="764"/>
      <c r="AD42" s="764"/>
      <c r="AE42" s="764"/>
      <c r="AF42" s="764"/>
      <c r="AG42" s="764"/>
      <c r="AH42" s="764"/>
      <c r="AI42" s="764"/>
      <c r="AJ42" s="764"/>
      <c r="AK42" s="764"/>
      <c r="AL42" s="764"/>
      <c r="AM42" s="764"/>
      <c r="AN42" s="764"/>
      <c r="AO42" s="764"/>
    </row>
    <row r="43" spans="1:42" s="168" customFormat="1" ht="13">
      <c r="A43" s="1586" t="s">
        <v>2336</v>
      </c>
      <c r="B43" s="1586"/>
      <c r="C43" s="1586"/>
      <c r="D43" s="1597"/>
      <c r="E43" s="1597"/>
      <c r="F43" s="1597"/>
      <c r="G43" s="1597"/>
      <c r="H43" s="1597"/>
      <c r="I43" s="1597"/>
      <c r="J43" s="1597"/>
      <c r="K43" s="1597"/>
      <c r="L43" s="1597"/>
      <c r="M43" s="182"/>
      <c r="N43" s="182"/>
      <c r="O43" s="158"/>
      <c r="P43" s="158"/>
      <c r="Q43" s="158"/>
      <c r="R43" s="158"/>
      <c r="S43" s="158"/>
      <c r="T43" s="864"/>
      <c r="U43" s="864"/>
      <c r="V43" s="864"/>
      <c r="W43" s="864"/>
      <c r="X43" s="864"/>
      <c r="Y43" s="864"/>
      <c r="Z43" s="864"/>
      <c r="AA43" s="864"/>
      <c r="AB43" s="864"/>
      <c r="AC43" s="864"/>
      <c r="AD43" s="864"/>
      <c r="AE43" s="864"/>
      <c r="AF43" s="864"/>
      <c r="AG43" s="864"/>
      <c r="AH43" s="864"/>
      <c r="AI43" s="864"/>
      <c r="AJ43" s="864"/>
      <c r="AK43" s="864"/>
      <c r="AL43" s="864"/>
      <c r="AM43" s="864"/>
      <c r="AN43" s="864"/>
      <c r="AO43" s="864"/>
      <c r="AP43" s="864"/>
    </row>
    <row r="44" spans="1:42" s="168" customFormat="1" ht="13">
      <c r="A44" s="511"/>
      <c r="B44" s="914"/>
      <c r="C44" s="1293"/>
      <c r="D44" s="182"/>
      <c r="E44" s="182"/>
      <c r="F44" s="182"/>
      <c r="G44" s="182"/>
      <c r="H44" s="182"/>
      <c r="I44" s="182"/>
      <c r="J44" s="182"/>
      <c r="K44" s="182"/>
      <c r="L44" s="182"/>
      <c r="M44" s="182"/>
      <c r="N44" s="182"/>
      <c r="O44" s="158"/>
      <c r="P44" s="158"/>
      <c r="Q44" s="158"/>
      <c r="R44" s="158"/>
      <c r="S44" s="158"/>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row>
    <row r="45" spans="1:42" s="168" customFormat="1" ht="13">
      <c r="A45" s="871" t="s">
        <v>2346</v>
      </c>
      <c r="B45" s="914"/>
      <c r="C45" s="1293"/>
      <c r="D45" s="182"/>
      <c r="E45" s="182"/>
      <c r="F45" s="182"/>
      <c r="G45" s="182"/>
      <c r="H45" s="182"/>
      <c r="I45" s="182"/>
      <c r="J45" s="182"/>
      <c r="K45" s="182"/>
      <c r="L45" s="182"/>
      <c r="M45" s="182"/>
      <c r="N45" s="182"/>
      <c r="O45" s="158"/>
      <c r="P45" s="158"/>
      <c r="Q45" s="158"/>
      <c r="R45" s="158"/>
      <c r="S45" s="158"/>
      <c r="T45" s="864"/>
      <c r="U45" s="864"/>
      <c r="V45" s="864"/>
      <c r="W45" s="864"/>
      <c r="X45" s="864"/>
      <c r="Y45" s="864"/>
      <c r="Z45" s="864"/>
      <c r="AA45" s="864"/>
      <c r="AB45" s="864"/>
      <c r="AC45" s="864"/>
      <c r="AD45" s="864"/>
      <c r="AE45" s="864"/>
      <c r="AF45" s="864"/>
      <c r="AG45" s="864"/>
      <c r="AH45" s="864"/>
      <c r="AI45" s="864"/>
      <c r="AJ45" s="864"/>
      <c r="AK45" s="864"/>
      <c r="AL45" s="864"/>
      <c r="AM45" s="864"/>
      <c r="AN45" s="864"/>
      <c r="AO45" s="864"/>
      <c r="AP45" s="864"/>
    </row>
    <row r="46" spans="1:42" s="168" customFormat="1" ht="13">
      <c r="A46" s="882"/>
      <c r="B46" s="914"/>
      <c r="C46" s="1293"/>
      <c r="D46" s="182"/>
      <c r="E46" s="182"/>
      <c r="F46" s="182"/>
      <c r="G46" s="182"/>
      <c r="H46" s="182"/>
      <c r="I46" s="182"/>
      <c r="J46" s="182"/>
      <c r="K46" s="182"/>
      <c r="L46" s="182"/>
      <c r="M46" s="182"/>
      <c r="N46" s="182"/>
      <c r="O46" s="158"/>
      <c r="P46" s="158"/>
      <c r="Q46" s="158"/>
      <c r="R46" s="158"/>
      <c r="S46" s="158"/>
      <c r="T46" s="878"/>
      <c r="U46" s="878"/>
      <c r="V46" s="878"/>
      <c r="W46" s="878"/>
      <c r="X46" s="878"/>
      <c r="Y46" s="878"/>
      <c r="Z46" s="878"/>
      <c r="AA46" s="878"/>
      <c r="AB46" s="878"/>
      <c r="AC46" s="878"/>
      <c r="AD46" s="878"/>
      <c r="AE46" s="878"/>
      <c r="AF46" s="878"/>
      <c r="AG46" s="878"/>
      <c r="AH46" s="878"/>
      <c r="AI46" s="878"/>
      <c r="AJ46" s="878"/>
      <c r="AK46" s="878"/>
      <c r="AL46" s="878"/>
      <c r="AM46" s="878"/>
      <c r="AN46" s="878"/>
      <c r="AO46" s="878"/>
      <c r="AP46" s="878"/>
    </row>
    <row r="47" spans="1:42" s="168" customFormat="1" ht="13">
      <c r="A47" s="882" t="s">
        <v>2357</v>
      </c>
      <c r="B47" s="914"/>
      <c r="C47" s="1293"/>
      <c r="D47" s="880"/>
      <c r="E47" s="904"/>
      <c r="F47" s="880"/>
      <c r="G47" s="880"/>
      <c r="H47" s="880"/>
      <c r="I47" s="880"/>
      <c r="J47" s="880"/>
      <c r="K47" s="880"/>
      <c r="L47" s="880"/>
      <c r="M47" s="880"/>
      <c r="N47" s="880"/>
      <c r="O47" s="158"/>
      <c r="P47" s="158"/>
      <c r="Q47" s="878"/>
      <c r="R47" s="878"/>
    </row>
    <row r="48" spans="1:42" s="168" customFormat="1" ht="13">
      <c r="A48" s="871"/>
      <c r="B48" s="914"/>
      <c r="C48" s="1293"/>
      <c r="D48" s="182"/>
      <c r="E48" s="182"/>
      <c r="F48" s="182"/>
      <c r="G48" s="182"/>
      <c r="H48" s="182"/>
      <c r="I48" s="182"/>
      <c r="J48" s="182"/>
      <c r="K48" s="182"/>
      <c r="L48" s="182"/>
      <c r="M48" s="182"/>
      <c r="N48" s="182"/>
      <c r="O48" s="158"/>
      <c r="P48" s="158"/>
      <c r="Q48" s="158"/>
      <c r="R48" s="158"/>
      <c r="S48" s="158"/>
      <c r="T48" s="864"/>
      <c r="U48" s="864"/>
      <c r="V48" s="864"/>
      <c r="W48" s="864"/>
      <c r="X48" s="864"/>
      <c r="Y48" s="864"/>
      <c r="Z48" s="864"/>
      <c r="AA48" s="864"/>
      <c r="AB48" s="864"/>
      <c r="AC48" s="864"/>
      <c r="AD48" s="864"/>
      <c r="AE48" s="864"/>
      <c r="AF48" s="864"/>
      <c r="AG48" s="864"/>
      <c r="AH48" s="864"/>
      <c r="AI48" s="864"/>
      <c r="AJ48" s="864"/>
      <c r="AK48" s="864"/>
      <c r="AL48" s="864"/>
      <c r="AM48" s="864"/>
      <c r="AN48" s="864"/>
      <c r="AO48" s="864"/>
      <c r="AP48" s="864"/>
    </row>
    <row r="49" spans="1:42" s="168" customFormat="1" ht="13">
      <c r="A49" s="587" t="s">
        <v>1327</v>
      </c>
      <c r="B49" s="914"/>
      <c r="C49" s="1293"/>
      <c r="D49" s="182"/>
      <c r="E49" s="182"/>
      <c r="F49" s="182"/>
      <c r="G49" s="182"/>
      <c r="H49" s="182"/>
      <c r="I49" s="182"/>
      <c r="J49" s="182"/>
      <c r="K49" s="182"/>
      <c r="L49" s="182"/>
      <c r="M49" s="182"/>
      <c r="N49" s="182"/>
      <c r="O49" s="158"/>
      <c r="P49" s="158"/>
      <c r="Q49" s="158"/>
      <c r="R49" s="158"/>
      <c r="S49" s="158"/>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row>
    <row r="50" spans="1:42" s="168" customFormat="1" ht="13">
      <c r="A50" s="587"/>
      <c r="B50" s="914"/>
      <c r="C50" s="1293"/>
      <c r="D50" s="182"/>
      <c r="E50" s="182"/>
      <c r="F50" s="182"/>
      <c r="G50" s="182"/>
      <c r="H50" s="182"/>
      <c r="I50" s="182"/>
      <c r="J50" s="182"/>
      <c r="K50" s="182"/>
      <c r="L50" s="182"/>
      <c r="M50" s="182"/>
      <c r="N50" s="182"/>
      <c r="O50" s="158"/>
      <c r="P50" s="158"/>
      <c r="Q50" s="158"/>
      <c r="R50" s="158"/>
      <c r="S50" s="158"/>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row>
    <row r="51" spans="1:42" s="168" customFormat="1" ht="13">
      <c r="A51" s="241" t="s">
        <v>2508</v>
      </c>
      <c r="B51" s="914"/>
      <c r="C51" s="1293"/>
      <c r="D51" s="182"/>
      <c r="E51" s="182"/>
      <c r="F51" s="182"/>
      <c r="G51" s="182"/>
      <c r="H51" s="182"/>
      <c r="I51" s="182"/>
      <c r="J51" s="182"/>
      <c r="K51" s="182"/>
      <c r="L51" s="182"/>
      <c r="M51" s="182"/>
      <c r="N51" s="182"/>
      <c r="O51" s="158"/>
      <c r="P51" s="158"/>
      <c r="Q51" s="158"/>
      <c r="R51" s="158"/>
      <c r="S51" s="158"/>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row>
    <row r="52" spans="1:42" s="168" customFormat="1" ht="13">
      <c r="A52" s="511"/>
      <c r="B52" s="914"/>
      <c r="C52" s="1293"/>
      <c r="D52" s="182"/>
      <c r="E52" s="182"/>
      <c r="F52" s="182"/>
      <c r="G52" s="182"/>
      <c r="H52" s="182"/>
      <c r="I52" s="182"/>
      <c r="J52" s="182"/>
      <c r="K52" s="182"/>
      <c r="L52" s="182"/>
      <c r="M52" s="182"/>
      <c r="N52" s="182"/>
      <c r="O52" s="158"/>
      <c r="P52" s="158"/>
      <c r="Q52" s="158"/>
      <c r="R52" s="158"/>
      <c r="S52" s="158"/>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row>
    <row r="53" spans="1:42" s="168" customFormat="1" ht="13">
      <c r="A53" s="241" t="s">
        <v>588</v>
      </c>
      <c r="B53" s="914"/>
      <c r="C53" s="1293"/>
      <c r="D53" s="182"/>
      <c r="E53" s="182"/>
      <c r="F53" s="182"/>
      <c r="G53" s="182"/>
      <c r="H53" s="182"/>
      <c r="I53" s="182"/>
      <c r="J53" s="182"/>
      <c r="K53" s="182"/>
      <c r="L53" s="182"/>
      <c r="M53" s="182"/>
      <c r="N53" s="182"/>
      <c r="O53" s="158"/>
      <c r="P53" s="158"/>
      <c r="Q53" s="158"/>
      <c r="R53" s="158"/>
      <c r="S53" s="158"/>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row>
    <row r="54" spans="1:42" s="168" customFormat="1" ht="13">
      <c r="A54" s="585"/>
      <c r="B54" s="914"/>
      <c r="C54" s="1293"/>
      <c r="D54" s="182"/>
      <c r="E54" s="182"/>
      <c r="F54" s="182"/>
      <c r="G54" s="182"/>
      <c r="H54" s="182"/>
      <c r="I54" s="182"/>
      <c r="J54" s="182"/>
      <c r="K54" s="182"/>
      <c r="L54" s="182"/>
      <c r="M54" s="182"/>
      <c r="N54" s="182"/>
      <c r="O54" s="158"/>
      <c r="P54" s="158"/>
      <c r="Q54" s="158"/>
      <c r="R54" s="158"/>
      <c r="S54" s="158"/>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row>
    <row r="55" spans="1:42" s="168" customFormat="1" ht="13">
      <c r="A55" s="1005" t="s">
        <v>2527</v>
      </c>
      <c r="B55" s="904"/>
      <c r="C55" s="1293"/>
      <c r="D55" s="904"/>
      <c r="E55" s="904"/>
      <c r="F55" s="904"/>
      <c r="G55" s="904"/>
      <c r="H55" s="904"/>
      <c r="I55" s="904"/>
      <c r="J55" s="904"/>
      <c r="K55" s="904"/>
      <c r="L55" s="904"/>
      <c r="M55" s="904"/>
      <c r="N55" s="158"/>
      <c r="O55" s="158"/>
      <c r="P55" s="996"/>
      <c r="Q55" s="996"/>
    </row>
    <row r="56" spans="1:42" s="168" customFormat="1" ht="13">
      <c r="A56" s="1005"/>
      <c r="B56" s="904"/>
      <c r="C56" s="1293"/>
      <c r="D56" s="904"/>
      <c r="E56" s="904"/>
      <c r="F56" s="904"/>
      <c r="G56" s="904"/>
      <c r="H56" s="904"/>
      <c r="I56" s="904"/>
      <c r="J56" s="904"/>
      <c r="K56" s="904"/>
      <c r="L56" s="904"/>
      <c r="M56" s="904"/>
      <c r="N56" s="158"/>
      <c r="O56" s="158"/>
      <c r="P56" s="996"/>
      <c r="Q56" s="996"/>
    </row>
    <row r="57" spans="1:42" s="168" customFormat="1" ht="13">
      <c r="A57" s="585" t="s">
        <v>1240</v>
      </c>
      <c r="B57" s="914"/>
      <c r="C57" s="1293"/>
      <c r="D57" s="182"/>
      <c r="E57" s="182"/>
      <c r="F57" s="182"/>
      <c r="G57" s="182"/>
      <c r="H57" s="182"/>
      <c r="I57" s="182"/>
      <c r="J57" s="182"/>
      <c r="K57" s="182"/>
      <c r="L57" s="182"/>
      <c r="M57" s="182"/>
      <c r="N57" s="182"/>
      <c r="O57" s="178"/>
      <c r="P57" s="181"/>
      <c r="Q57" s="178"/>
      <c r="R57" s="178"/>
      <c r="S57" s="178"/>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row>
    <row r="58" spans="1:42" s="168" customFormat="1" ht="13">
      <c r="A58" s="511"/>
      <c r="B58" s="914"/>
      <c r="C58" s="1293"/>
      <c r="D58" s="182"/>
      <c r="E58" s="182"/>
      <c r="F58" s="182"/>
      <c r="G58" s="182"/>
      <c r="H58" s="182"/>
      <c r="I58" s="182"/>
      <c r="J58" s="182"/>
      <c r="K58" s="182"/>
      <c r="L58" s="182"/>
      <c r="M58" s="182"/>
      <c r="N58" s="182"/>
      <c r="O58" s="158"/>
      <c r="P58" s="158"/>
      <c r="Q58" s="158"/>
      <c r="R58" s="158"/>
      <c r="S58" s="158"/>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row>
    <row r="59" spans="1:42" s="168" customFormat="1" ht="13">
      <c r="A59" s="241" t="s">
        <v>671</v>
      </c>
      <c r="B59" s="914"/>
      <c r="C59" s="1293"/>
      <c r="D59" s="182"/>
      <c r="E59" s="182"/>
      <c r="F59" s="182"/>
      <c r="G59" s="182"/>
      <c r="H59" s="182"/>
      <c r="I59" s="182"/>
      <c r="J59" s="182"/>
      <c r="K59" s="182"/>
      <c r="L59" s="182"/>
      <c r="M59" s="182"/>
      <c r="N59" s="182"/>
      <c r="O59" s="158"/>
      <c r="P59" s="158"/>
      <c r="Q59" s="158"/>
      <c r="R59" s="158"/>
      <c r="S59" s="158"/>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row>
    <row r="60" spans="1:42" s="168" customFormat="1" ht="13">
      <c r="A60" s="511"/>
      <c r="B60" s="914"/>
      <c r="C60" s="1293"/>
      <c r="D60" s="182"/>
      <c r="E60" s="182"/>
      <c r="F60" s="182"/>
      <c r="G60" s="182"/>
      <c r="H60" s="182"/>
      <c r="I60" s="182"/>
      <c r="J60" s="182"/>
      <c r="K60" s="182"/>
      <c r="L60" s="182"/>
      <c r="M60" s="182"/>
      <c r="N60" s="182"/>
      <c r="O60" s="158"/>
      <c r="P60" s="158"/>
      <c r="Q60" s="158"/>
      <c r="R60" s="158"/>
      <c r="S60" s="158"/>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row>
    <row r="61" spans="1:42" s="168" customFormat="1" ht="13">
      <c r="A61" s="996" t="s">
        <v>2642</v>
      </c>
      <c r="B61" s="182"/>
      <c r="C61" s="1282"/>
      <c r="D61" s="182"/>
      <c r="E61" s="182"/>
      <c r="F61" s="182"/>
      <c r="G61" s="182"/>
      <c r="H61" s="182"/>
      <c r="I61" s="182"/>
      <c r="J61" s="182"/>
      <c r="K61" s="182"/>
      <c r="L61" s="182"/>
      <c r="M61" s="182"/>
      <c r="N61" s="288"/>
      <c r="O61" s="288"/>
      <c r="P61" s="996"/>
      <c r="Q61" s="996"/>
    </row>
    <row r="62" spans="1:42" s="168" customFormat="1" ht="13">
      <c r="A62" s="511"/>
      <c r="B62" s="914"/>
      <c r="C62" s="1293"/>
      <c r="D62" s="182"/>
      <c r="E62" s="182"/>
      <c r="F62" s="182"/>
      <c r="G62" s="182"/>
      <c r="H62" s="182"/>
      <c r="I62" s="182"/>
      <c r="J62" s="182"/>
      <c r="K62" s="182"/>
      <c r="L62" s="182"/>
      <c r="M62" s="182"/>
      <c r="N62" s="182"/>
      <c r="O62" s="158"/>
      <c r="P62" s="158"/>
      <c r="Q62" s="158"/>
      <c r="R62" s="158"/>
      <c r="S62" s="158"/>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row>
    <row r="63" spans="1:42" s="304" customFormat="1" ht="13">
      <c r="A63" s="315" t="s">
        <v>2669</v>
      </c>
      <c r="B63" s="315"/>
      <c r="C63" s="315"/>
      <c r="D63" s="301"/>
      <c r="E63" s="301"/>
      <c r="F63" s="301"/>
      <c r="G63" s="301"/>
      <c r="H63" s="301"/>
      <c r="I63" s="301"/>
      <c r="J63" s="301"/>
      <c r="K63" s="301"/>
      <c r="L63" s="301"/>
      <c r="M63" s="301"/>
      <c r="N63" s="301"/>
      <c r="O63" s="302"/>
      <c r="P63" s="302"/>
      <c r="Q63" s="302"/>
      <c r="R63" s="302"/>
      <c r="S63" s="302"/>
      <c r="T63" s="303"/>
      <c r="U63" s="303"/>
      <c r="V63" s="303"/>
      <c r="W63" s="303"/>
      <c r="X63" s="303"/>
      <c r="Y63" s="303"/>
      <c r="Z63" s="303"/>
      <c r="AA63" s="303"/>
      <c r="AB63" s="303"/>
      <c r="AC63" s="303"/>
      <c r="AD63" s="303"/>
      <c r="AE63" s="303"/>
      <c r="AF63" s="303"/>
      <c r="AG63" s="303"/>
      <c r="AH63" s="303"/>
      <c r="AI63" s="303"/>
      <c r="AJ63" s="303"/>
      <c r="AK63" s="303"/>
      <c r="AL63" s="303"/>
      <c r="AM63" s="303"/>
      <c r="AN63" s="303"/>
      <c r="AO63" s="303"/>
    </row>
    <row r="64" spans="1:42" s="168" customFormat="1" ht="13">
      <c r="A64" s="228"/>
      <c r="B64" s="914"/>
      <c r="C64" s="1293"/>
      <c r="D64" s="183"/>
      <c r="E64" s="904"/>
      <c r="F64" s="731"/>
      <c r="G64" s="183"/>
      <c r="H64" s="183"/>
      <c r="I64" s="183"/>
      <c r="J64" s="183"/>
      <c r="K64" s="183"/>
      <c r="L64" s="183"/>
      <c r="M64" s="183"/>
      <c r="N64" s="183"/>
      <c r="O64" s="302"/>
      <c r="P64" s="305"/>
      <c r="Q64" s="302"/>
      <c r="R64" s="178"/>
      <c r="S64" s="178"/>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row>
    <row r="65" spans="1:42" s="168" customFormat="1" ht="13">
      <c r="A65" s="228"/>
      <c r="B65" s="914"/>
      <c r="C65" s="1293"/>
      <c r="D65" s="182"/>
      <c r="E65" s="182"/>
      <c r="F65" s="182"/>
      <c r="G65" s="182"/>
      <c r="H65" s="182"/>
      <c r="I65" s="182"/>
      <c r="J65" s="182"/>
      <c r="K65" s="182"/>
      <c r="L65" s="182"/>
      <c r="M65" s="182"/>
      <c r="N65" s="182"/>
      <c r="O65" s="306"/>
      <c r="P65" s="181"/>
      <c r="Q65" s="178"/>
      <c r="R65" s="178"/>
      <c r="S65" s="178"/>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row>
    <row r="66" spans="1:42" s="168" customFormat="1" ht="13">
      <c r="A66" s="228"/>
      <c r="B66" s="914"/>
      <c r="C66" s="1293"/>
      <c r="D66" s="182"/>
      <c r="E66" s="182"/>
      <c r="F66" s="182"/>
      <c r="G66" s="182"/>
      <c r="H66" s="182"/>
      <c r="I66" s="182"/>
      <c r="J66" s="182"/>
      <c r="K66" s="182"/>
      <c r="L66" s="182"/>
      <c r="M66" s="182"/>
      <c r="N66" s="182"/>
      <c r="O66" s="158"/>
      <c r="P66" s="181"/>
      <c r="Q66" s="178"/>
      <c r="R66" s="178"/>
      <c r="S66" s="178"/>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row>
    <row r="67" spans="1:42" s="168" customFormat="1" ht="13">
      <c r="A67" s="167"/>
      <c r="B67" s="902"/>
      <c r="C67" s="1282"/>
      <c r="D67" s="182"/>
      <c r="E67" s="182"/>
      <c r="F67" s="182"/>
      <c r="G67" s="182"/>
      <c r="H67" s="182"/>
      <c r="I67" s="182"/>
      <c r="J67" s="182"/>
      <c r="K67" s="182"/>
      <c r="L67" s="182"/>
      <c r="M67" s="182"/>
      <c r="N67" s="182"/>
      <c r="O67" s="181"/>
      <c r="P67" s="307"/>
      <c r="Q67" s="178"/>
      <c r="R67" s="178"/>
      <c r="S67" s="178"/>
      <c r="T67" s="167"/>
    </row>
    <row r="68" spans="1:42" s="168" customFormat="1" ht="13">
      <c r="A68" s="228"/>
      <c r="B68" s="914"/>
      <c r="C68" s="1293"/>
      <c r="D68" s="308"/>
      <c r="E68" s="308"/>
      <c r="F68" s="308"/>
      <c r="G68" s="308"/>
      <c r="H68" s="308"/>
      <c r="I68" s="308"/>
      <c r="J68" s="308"/>
      <c r="K68" s="308"/>
      <c r="L68" s="308"/>
      <c r="M68" s="308"/>
      <c r="N68" s="308"/>
      <c r="O68" s="308"/>
      <c r="P68" s="181"/>
      <c r="Q68" s="178"/>
      <c r="R68" s="178"/>
      <c r="S68" s="178"/>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row>
    <row r="69" spans="1:42" s="168" customFormat="1" ht="13">
      <c r="A69" s="228"/>
      <c r="B69" s="914"/>
      <c r="C69" s="1293"/>
      <c r="D69" s="182"/>
      <c r="E69" s="182"/>
      <c r="F69" s="182"/>
      <c r="G69" s="182"/>
      <c r="H69" s="182"/>
      <c r="I69" s="182"/>
      <c r="J69" s="182"/>
      <c r="K69" s="182"/>
      <c r="L69" s="182"/>
      <c r="M69" s="182"/>
      <c r="N69" s="182"/>
      <c r="O69" s="181"/>
      <c r="P69" s="181"/>
      <c r="Q69" s="178"/>
      <c r="R69" s="178"/>
      <c r="S69" s="178"/>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row>
    <row r="70" spans="1:42" s="168" customFormat="1" ht="13">
      <c r="A70" s="228"/>
      <c r="B70" s="914"/>
      <c r="C70" s="1293"/>
      <c r="D70" s="309"/>
      <c r="E70" s="309"/>
      <c r="F70" s="309"/>
      <c r="G70" s="309"/>
      <c r="H70" s="309"/>
      <c r="I70" s="309"/>
      <c r="J70" s="309"/>
      <c r="K70" s="309"/>
      <c r="L70" s="309"/>
      <c r="M70" s="309"/>
      <c r="N70" s="309"/>
      <c r="O70" s="288"/>
      <c r="P70" s="181"/>
      <c r="Q70" s="178"/>
      <c r="R70" s="178"/>
      <c r="S70" s="178"/>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row>
    <row r="71" spans="1:42" s="168" customFormat="1" ht="13">
      <c r="A71" s="228"/>
      <c r="B71" s="914"/>
      <c r="C71" s="1293"/>
      <c r="D71" s="301"/>
      <c r="E71" s="301"/>
      <c r="F71" s="301"/>
      <c r="G71" s="301"/>
      <c r="H71" s="301"/>
      <c r="I71" s="301"/>
      <c r="J71" s="301"/>
      <c r="K71" s="301"/>
      <c r="L71" s="301"/>
      <c r="M71" s="301"/>
      <c r="N71" s="301"/>
      <c r="O71" s="178"/>
      <c r="P71" s="181"/>
      <c r="Q71" s="178"/>
      <c r="R71" s="178"/>
      <c r="S71" s="178"/>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row>
    <row r="72" spans="1:42" s="168" customFormat="1" ht="13">
      <c r="A72" s="228"/>
      <c r="B72" s="914"/>
      <c r="C72" s="1293"/>
      <c r="D72" s="301"/>
      <c r="E72" s="301"/>
      <c r="F72" s="301"/>
      <c r="G72" s="301"/>
      <c r="H72" s="301"/>
      <c r="I72" s="301"/>
      <c r="J72" s="301"/>
      <c r="K72" s="301"/>
      <c r="L72" s="301"/>
      <c r="M72" s="301"/>
      <c r="N72" s="301"/>
      <c r="O72" s="310"/>
      <c r="P72" s="181"/>
      <c r="Q72" s="181"/>
      <c r="R72" s="181"/>
      <c r="S72" s="178"/>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row>
    <row r="73" spans="1:42" s="168" customFormat="1" ht="13">
      <c r="A73" s="228"/>
      <c r="B73" s="914"/>
      <c r="C73" s="1293"/>
      <c r="D73" s="182"/>
      <c r="E73" s="182"/>
      <c r="F73" s="182"/>
      <c r="G73" s="182"/>
      <c r="H73" s="182"/>
      <c r="I73" s="182"/>
      <c r="J73" s="182"/>
      <c r="K73" s="182"/>
      <c r="L73" s="182"/>
      <c r="M73" s="182"/>
      <c r="N73" s="182"/>
      <c r="O73" s="178"/>
      <c r="P73" s="181"/>
      <c r="Q73" s="178"/>
      <c r="R73" s="178"/>
      <c r="S73" s="178"/>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row>
    <row r="74" spans="1:42" s="168" customFormat="1" ht="13">
      <c r="A74" s="228"/>
      <c r="B74" s="914"/>
      <c r="C74" s="1293"/>
      <c r="D74" s="183"/>
      <c r="E74" s="904"/>
      <c r="F74" s="731"/>
      <c r="G74" s="183"/>
      <c r="H74" s="183"/>
      <c r="I74" s="183"/>
      <c r="J74" s="183"/>
      <c r="K74" s="183"/>
      <c r="L74" s="183"/>
      <c r="M74" s="183"/>
      <c r="N74" s="183"/>
      <c r="O74" s="178"/>
      <c r="P74" s="181"/>
      <c r="Q74" s="178"/>
      <c r="R74" s="178"/>
      <c r="S74" s="178"/>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row>
    <row r="75" spans="1:42" s="168" customFormat="1" ht="13">
      <c r="A75" s="228"/>
      <c r="B75" s="914"/>
      <c r="C75" s="1293"/>
      <c r="D75" s="311"/>
      <c r="E75" s="311"/>
      <c r="F75" s="311"/>
      <c r="G75" s="311"/>
      <c r="H75" s="311"/>
      <c r="I75" s="311"/>
      <c r="J75" s="311"/>
      <c r="K75" s="311"/>
      <c r="L75" s="311"/>
      <c r="M75" s="311"/>
      <c r="N75" s="311"/>
      <c r="O75" s="181"/>
      <c r="P75" s="181"/>
      <c r="Q75" s="178"/>
      <c r="R75" s="178"/>
      <c r="S75" s="178"/>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row>
    <row r="76" spans="1:42" s="168" customFormat="1" ht="13">
      <c r="A76" s="228"/>
      <c r="B76" s="914"/>
      <c r="C76" s="1293"/>
      <c r="D76" s="301"/>
      <c r="E76" s="301"/>
      <c r="F76" s="301"/>
      <c r="G76" s="301"/>
      <c r="H76" s="301"/>
      <c r="I76" s="301"/>
      <c r="J76" s="301"/>
      <c r="K76" s="301"/>
      <c r="L76" s="301"/>
      <c r="M76" s="301"/>
      <c r="N76" s="301"/>
      <c r="O76" s="312"/>
      <c r="P76" s="181"/>
      <c r="Q76" s="178"/>
      <c r="R76" s="178"/>
      <c r="S76" s="178"/>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row>
    <row r="77" spans="1:42" s="168" customFormat="1" ht="13">
      <c r="A77" s="228"/>
      <c r="B77" s="914"/>
      <c r="C77" s="1293"/>
      <c r="D77" s="301"/>
      <c r="E77" s="301"/>
      <c r="F77" s="301"/>
      <c r="G77" s="301"/>
      <c r="H77" s="301"/>
      <c r="I77" s="301"/>
      <c r="J77" s="301"/>
      <c r="K77" s="301"/>
      <c r="L77" s="301"/>
      <c r="M77" s="301"/>
      <c r="N77" s="301"/>
      <c r="O77" s="301"/>
      <c r="P77" s="181"/>
      <c r="Q77" s="178"/>
      <c r="R77" s="178"/>
      <c r="S77" s="178"/>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row>
    <row r="78" spans="1:42" s="168" customFormat="1" ht="13">
      <c r="A78" s="228"/>
      <c r="B78" s="914"/>
      <c r="C78" s="1293"/>
      <c r="D78" s="183"/>
      <c r="E78" s="904"/>
      <c r="F78" s="731"/>
      <c r="G78" s="183"/>
      <c r="H78" s="183"/>
      <c r="I78" s="183"/>
      <c r="J78" s="183"/>
      <c r="K78" s="183"/>
      <c r="L78" s="183"/>
      <c r="M78" s="183"/>
      <c r="N78" s="183"/>
      <c r="O78" s="301"/>
      <c r="P78" s="181"/>
      <c r="Q78" s="178"/>
      <c r="R78" s="178"/>
      <c r="S78" s="178"/>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row>
    <row r="79" spans="1:42" s="168" customFormat="1" ht="13">
      <c r="A79" s="228"/>
      <c r="B79" s="914"/>
      <c r="C79" s="1293"/>
      <c r="D79" s="301"/>
      <c r="E79" s="301"/>
      <c r="F79" s="301"/>
      <c r="G79" s="301"/>
      <c r="H79" s="301"/>
      <c r="I79" s="301"/>
      <c r="J79" s="301"/>
      <c r="K79" s="301"/>
      <c r="L79" s="301"/>
      <c r="M79" s="301"/>
      <c r="N79" s="301"/>
      <c r="O79" s="158"/>
      <c r="P79" s="181"/>
      <c r="Q79" s="178"/>
      <c r="R79" s="178"/>
      <c r="S79" s="178"/>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row>
    <row r="80" spans="1:42" s="168" customFormat="1" ht="13">
      <c r="A80" s="228"/>
      <c r="B80" s="914"/>
      <c r="C80" s="1293"/>
      <c r="D80" s="301"/>
      <c r="E80" s="301"/>
      <c r="F80" s="301"/>
      <c r="G80" s="301"/>
      <c r="H80" s="301"/>
      <c r="I80" s="301"/>
      <c r="J80" s="301"/>
      <c r="K80" s="301"/>
      <c r="L80" s="301"/>
      <c r="M80" s="301"/>
      <c r="N80" s="301"/>
      <c r="O80" s="158"/>
      <c r="P80" s="181"/>
      <c r="Q80" s="178"/>
      <c r="R80" s="178"/>
      <c r="S80" s="178"/>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row>
    <row r="81" spans="1:42" s="168" customFormat="1" ht="13">
      <c r="A81" s="228"/>
      <c r="B81" s="914"/>
      <c r="C81" s="1293"/>
      <c r="D81" s="301"/>
      <c r="E81" s="301"/>
      <c r="F81" s="301"/>
      <c r="G81" s="301"/>
      <c r="H81" s="301"/>
      <c r="I81" s="301"/>
      <c r="J81" s="301"/>
      <c r="K81" s="301"/>
      <c r="L81" s="301"/>
      <c r="M81" s="301"/>
      <c r="N81" s="301"/>
      <c r="O81" s="180"/>
      <c r="P81" s="180"/>
      <c r="Q81" s="180"/>
      <c r="R81" s="180"/>
      <c r="S81" s="180"/>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row>
    <row r="82" spans="1:42" s="168" customFormat="1" ht="13">
      <c r="A82" s="228"/>
      <c r="B82" s="914"/>
      <c r="C82" s="1293"/>
      <c r="D82" s="301"/>
      <c r="E82" s="301"/>
      <c r="F82" s="301"/>
      <c r="G82" s="301"/>
      <c r="H82" s="301"/>
      <c r="I82" s="301"/>
      <c r="J82" s="301"/>
      <c r="K82" s="301"/>
      <c r="L82" s="301"/>
      <c r="M82" s="301"/>
      <c r="N82" s="301"/>
      <c r="O82" s="257"/>
      <c r="P82" s="313"/>
      <c r="Q82" s="178"/>
      <c r="R82" s="313"/>
      <c r="S82" s="178"/>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row>
    <row r="83" spans="1:42" s="168" customFormat="1" ht="13">
      <c r="A83" s="228"/>
      <c r="B83" s="914"/>
      <c r="C83" s="1293"/>
      <c r="D83" s="257"/>
      <c r="E83" s="257"/>
      <c r="F83" s="257"/>
      <c r="G83" s="257"/>
      <c r="H83" s="257"/>
      <c r="I83" s="257"/>
      <c r="J83" s="257"/>
      <c r="K83" s="257"/>
      <c r="L83" s="257"/>
      <c r="M83" s="257"/>
      <c r="N83" s="257"/>
      <c r="O83" s="257"/>
      <c r="P83" s="291"/>
      <c r="Q83" s="291"/>
      <c r="R83" s="291"/>
      <c r="S83" s="291"/>
      <c r="T83" s="167"/>
    </row>
    <row r="84" spans="1:42" s="168" customFormat="1" ht="13">
      <c r="A84" s="228"/>
      <c r="B84" s="914"/>
      <c r="C84" s="1293"/>
      <c r="D84" s="301"/>
      <c r="E84" s="301"/>
      <c r="F84" s="301"/>
      <c r="G84" s="301"/>
      <c r="H84" s="301"/>
      <c r="I84" s="301"/>
      <c r="J84" s="301"/>
      <c r="K84" s="301"/>
      <c r="L84" s="301"/>
      <c r="M84" s="301"/>
      <c r="N84" s="301"/>
      <c r="O84" s="158"/>
      <c r="P84" s="181"/>
      <c r="Q84" s="178"/>
      <c r="R84" s="178"/>
      <c r="S84" s="178"/>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row>
    <row r="85" spans="1:42" s="167" customFormat="1" ht="13">
      <c r="A85" s="228"/>
      <c r="B85" s="914"/>
      <c r="C85" s="1293"/>
      <c r="D85" s="301"/>
      <c r="E85" s="301"/>
      <c r="F85" s="301"/>
      <c r="G85" s="301"/>
      <c r="H85" s="301"/>
      <c r="I85" s="301"/>
      <c r="J85" s="301"/>
      <c r="K85" s="301"/>
      <c r="L85" s="301"/>
      <c r="M85" s="301"/>
      <c r="N85" s="301"/>
      <c r="O85" s="158"/>
      <c r="P85" s="181"/>
      <c r="Q85" s="178"/>
      <c r="R85" s="178"/>
      <c r="S85" s="178"/>
    </row>
    <row r="86" spans="1:42" s="168" customFormat="1" ht="13">
      <c r="A86" s="292"/>
      <c r="B86" s="292"/>
      <c r="C86" s="292"/>
      <c r="D86" s="298"/>
      <c r="E86" s="298"/>
      <c r="F86" s="298"/>
      <c r="G86" s="298"/>
      <c r="H86" s="298"/>
      <c r="I86" s="298"/>
      <c r="J86" s="298"/>
      <c r="K86" s="298"/>
      <c r="L86" s="298"/>
      <c r="M86" s="298"/>
      <c r="N86" s="298"/>
      <c r="O86" s="299"/>
      <c r="P86" s="180"/>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row>
    <row r="87" spans="1:42" s="168" customFormat="1" ht="13">
      <c r="A87" s="292"/>
      <c r="B87" s="292"/>
      <c r="C87" s="292"/>
      <c r="D87" s="298"/>
      <c r="E87" s="298"/>
      <c r="F87" s="298"/>
      <c r="G87" s="298"/>
      <c r="H87" s="298"/>
      <c r="I87" s="298"/>
      <c r="J87" s="298"/>
      <c r="K87" s="298"/>
      <c r="L87" s="298"/>
      <c r="M87" s="298"/>
      <c r="N87" s="298"/>
      <c r="O87" s="299"/>
      <c r="P87" s="180"/>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row>
    <row r="88" spans="1:42" s="168" customFormat="1" ht="13">
      <c r="A88" s="292"/>
      <c r="B88" s="292"/>
      <c r="C88" s="292"/>
      <c r="D88" s="167"/>
      <c r="E88" s="1282"/>
      <c r="F88" s="730"/>
      <c r="G88" s="167"/>
      <c r="H88" s="167"/>
      <c r="I88" s="167"/>
      <c r="J88" s="167"/>
      <c r="K88" s="167"/>
      <c r="L88" s="167"/>
      <c r="M88" s="167"/>
      <c r="N88" s="167"/>
      <c r="O88" s="158"/>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row>
    <row r="89" spans="1:42" s="168" customFormat="1" ht="13">
      <c r="A89" s="1519"/>
      <c r="B89" s="1519"/>
      <c r="C89" s="1519"/>
      <c r="D89" s="1519"/>
      <c r="E89" s="1519"/>
      <c r="F89" s="1519"/>
      <c r="G89" s="1519"/>
      <c r="H89" s="1519"/>
      <c r="I89" s="1519"/>
      <c r="J89" s="1519"/>
      <c r="K89" s="1519"/>
      <c r="L89" s="1519"/>
      <c r="M89" s="1519"/>
      <c r="N89" s="1519"/>
      <c r="O89" s="1266"/>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row>
    <row r="90" spans="1:42" s="168" customFormat="1" ht="15" customHeight="1">
      <c r="A90" s="1519"/>
      <c r="B90" s="1519"/>
      <c r="C90" s="1519"/>
      <c r="D90" s="1519"/>
      <c r="E90" s="1519"/>
      <c r="F90" s="1519"/>
      <c r="G90" s="1519"/>
      <c r="H90" s="1519"/>
      <c r="I90" s="1519"/>
      <c r="J90" s="1519"/>
      <c r="K90" s="1519"/>
      <c r="L90" s="1519"/>
      <c r="M90" s="1519"/>
      <c r="N90" s="1519"/>
      <c r="O90" s="1266"/>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row>
    <row r="91" spans="1:42" s="168" customFormat="1" ht="33.75" customHeight="1">
      <c r="A91" s="1593"/>
      <c r="B91" s="1593"/>
      <c r="C91" s="1593"/>
      <c r="D91" s="1594"/>
      <c r="E91" s="1594"/>
      <c r="F91" s="1594"/>
      <c r="G91" s="1594"/>
      <c r="H91" s="1594"/>
      <c r="I91" s="1594"/>
      <c r="J91" s="1594"/>
      <c r="K91" s="1594"/>
      <c r="L91" s="1594"/>
      <c r="M91" s="1594"/>
      <c r="N91" s="1594"/>
      <c r="O91" s="1284"/>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row>
    <row r="92" spans="1:42" s="168" customFormat="1" ht="12.75" customHeight="1">
      <c r="A92" s="167"/>
      <c r="B92" s="902"/>
      <c r="C92" s="1282"/>
      <c r="D92" s="293"/>
      <c r="E92" s="293"/>
      <c r="F92" s="293"/>
      <c r="G92" s="293"/>
      <c r="H92" s="293"/>
      <c r="I92" s="293"/>
      <c r="J92" s="293"/>
      <c r="K92" s="293"/>
      <c r="L92" s="293"/>
      <c r="M92" s="293"/>
      <c r="N92" s="293"/>
      <c r="O92" s="314"/>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row>
    <row r="93" spans="1:42" s="168" customFormat="1" ht="15" customHeight="1">
      <c r="A93" s="300"/>
      <c r="B93" s="903"/>
      <c r="C93" s="1283"/>
      <c r="D93" s="293"/>
      <c r="E93" s="293"/>
      <c r="F93" s="293"/>
      <c r="G93" s="293"/>
      <c r="H93" s="293"/>
      <c r="I93" s="293"/>
      <c r="J93" s="293"/>
      <c r="K93" s="293"/>
      <c r="L93" s="293"/>
      <c r="M93" s="293"/>
      <c r="N93" s="293"/>
      <c r="O93" s="158"/>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row>
    <row r="94" spans="1:42" s="9" customFormat="1" ht="15" customHeight="1">
      <c r="A94" s="1595"/>
      <c r="B94" s="1595"/>
      <c r="C94" s="1595"/>
      <c r="D94" s="1595"/>
      <c r="E94" s="1595"/>
      <c r="F94" s="1595"/>
      <c r="G94" s="1595"/>
      <c r="H94" s="1595"/>
      <c r="I94" s="1595"/>
      <c r="J94" s="1595"/>
      <c r="K94" s="1595"/>
      <c r="L94" s="1595"/>
      <c r="M94" s="1595"/>
      <c r="N94" s="1595"/>
      <c r="O94" s="1285"/>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row>
    <row r="95" spans="1:42" s="9" customFormat="1" ht="15" customHeight="1">
      <c r="A95" s="11"/>
      <c r="B95" s="11"/>
      <c r="C95" s="11"/>
      <c r="D95" s="21"/>
      <c r="E95" s="21"/>
      <c r="F95" s="21"/>
      <c r="G95" s="21"/>
      <c r="H95" s="21"/>
      <c r="I95" s="21"/>
      <c r="J95" s="21"/>
      <c r="K95" s="21"/>
      <c r="L95" s="21"/>
      <c r="M95" s="21"/>
      <c r="N95" s="21"/>
      <c r="O95" s="24"/>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row>
    <row r="99" spans="4:41" s="9" customFormat="1" ht="24.75" customHeight="1">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row>
    <row r="100" spans="4:41" s="9" customFormat="1" ht="11.5">
      <c r="D100" s="21"/>
      <c r="E100" s="21"/>
      <c r="F100" s="21"/>
      <c r="G100" s="21"/>
      <c r="H100" s="21"/>
      <c r="I100" s="21"/>
      <c r="J100" s="21"/>
      <c r="K100" s="21"/>
      <c r="L100" s="21"/>
      <c r="M100" s="21"/>
      <c r="N100" s="21"/>
      <c r="O100" s="24"/>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row>
    <row r="101" spans="4:41" s="9" customFormat="1" ht="11.5">
      <c r="D101" s="21"/>
      <c r="E101" s="21"/>
      <c r="F101" s="21"/>
      <c r="G101" s="21"/>
      <c r="H101" s="21"/>
      <c r="I101" s="21"/>
      <c r="J101" s="21"/>
      <c r="K101" s="21"/>
      <c r="L101" s="21"/>
      <c r="M101" s="21"/>
      <c r="N101" s="21"/>
      <c r="O101" s="24"/>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row>
    <row r="102" spans="4:41" s="9" customFormat="1" ht="11.5">
      <c r="D102" s="21"/>
      <c r="E102" s="21"/>
      <c r="F102" s="21"/>
      <c r="G102" s="21"/>
      <c r="H102" s="21"/>
      <c r="I102" s="21"/>
      <c r="J102" s="21"/>
      <c r="K102" s="21"/>
      <c r="L102" s="21"/>
      <c r="M102" s="21"/>
      <c r="N102" s="21"/>
      <c r="O102" s="24"/>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row>
    <row r="103" spans="4:41" s="9" customFormat="1" ht="11.5">
      <c r="D103" s="21"/>
      <c r="E103" s="21"/>
      <c r="F103" s="21"/>
      <c r="G103" s="21"/>
      <c r="H103" s="21"/>
      <c r="I103" s="21"/>
      <c r="J103" s="21"/>
      <c r="K103" s="21"/>
      <c r="L103" s="21"/>
      <c r="M103" s="21"/>
      <c r="N103" s="21"/>
      <c r="O103" s="24"/>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row>
    <row r="104" spans="4:41" s="9" customFormat="1" ht="11.5">
      <c r="D104" s="21"/>
      <c r="E104" s="21"/>
      <c r="F104" s="21"/>
      <c r="G104" s="21"/>
      <c r="H104" s="21"/>
      <c r="I104" s="21"/>
      <c r="J104" s="21"/>
      <c r="K104" s="21"/>
      <c r="L104" s="21"/>
      <c r="M104" s="21"/>
      <c r="N104" s="21"/>
      <c r="O104" s="24"/>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row>
    <row r="105" spans="4:41" s="9" customFormat="1" ht="11.5">
      <c r="D105" s="21"/>
      <c r="E105" s="21"/>
      <c r="F105" s="21"/>
      <c r="G105" s="21"/>
      <c r="H105" s="21"/>
      <c r="I105" s="21"/>
      <c r="J105" s="21"/>
      <c r="K105" s="21"/>
      <c r="L105" s="21"/>
      <c r="M105" s="21"/>
      <c r="N105" s="21"/>
      <c r="O105" s="24"/>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row>
    <row r="106" spans="4:41" s="2" customFormat="1" ht="11.5">
      <c r="D106" s="5"/>
      <c r="E106" s="5"/>
      <c r="F106" s="5"/>
      <c r="G106" s="5"/>
      <c r="H106" s="5"/>
      <c r="I106" s="5"/>
      <c r="J106" s="5"/>
      <c r="K106" s="5"/>
      <c r="L106" s="5"/>
      <c r="M106" s="5"/>
      <c r="N106" s="5"/>
      <c r="O106" s="14"/>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row>
    <row r="107" spans="4:41" s="2" customFormat="1" ht="11.5">
      <c r="D107" s="5"/>
      <c r="E107" s="5"/>
      <c r="F107" s="5"/>
      <c r="G107" s="5"/>
      <c r="H107" s="5"/>
      <c r="I107" s="5"/>
      <c r="J107" s="5"/>
      <c r="K107" s="5"/>
      <c r="L107" s="5"/>
      <c r="M107" s="5"/>
      <c r="N107" s="5"/>
      <c r="O107" s="14"/>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row>
    <row r="108" spans="4:41" s="2" customFormat="1" ht="11.5">
      <c r="D108" s="5"/>
      <c r="E108" s="5"/>
      <c r="F108" s="5"/>
      <c r="G108" s="5"/>
      <c r="H108" s="5"/>
      <c r="I108" s="5"/>
      <c r="J108" s="5"/>
      <c r="K108" s="5"/>
      <c r="L108" s="5"/>
      <c r="M108" s="5"/>
      <c r="N108" s="5"/>
      <c r="O108" s="14"/>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row>
    <row r="109" spans="4:41" s="2" customFormat="1" ht="11.5">
      <c r="D109" s="5"/>
      <c r="E109" s="5"/>
      <c r="F109" s="5"/>
      <c r="G109" s="5"/>
      <c r="H109" s="5"/>
      <c r="I109" s="5"/>
      <c r="J109" s="5"/>
      <c r="K109" s="5"/>
      <c r="L109" s="5"/>
      <c r="M109" s="5"/>
      <c r="N109" s="5"/>
      <c r="O109" s="14"/>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row>
  </sheetData>
  <autoFilter ref="A3:A37" xr:uid="{3F1F8460-371E-4E34-9630-D044855A3AC5}"/>
  <mergeCells count="7">
    <mergeCell ref="A91:N91"/>
    <mergeCell ref="A94:N94"/>
    <mergeCell ref="A89:N89"/>
    <mergeCell ref="A90:N90"/>
    <mergeCell ref="A1:N1"/>
    <mergeCell ref="A2:N2"/>
    <mergeCell ref="A43:L43"/>
  </mergeCells>
  <phoneticPr fontId="0" type="noConversion"/>
  <dataValidations count="1">
    <dataValidation type="list" allowBlank="1" showInputMessage="1" showErrorMessage="1" sqref="C4:C37" xr:uid="{7083B533-93BC-4B82-8419-A7CD9E68CB2C}">
      <formula1>"COLA,General Increase,Other (See Note)"</formula1>
    </dataValidation>
  </dataValidations>
  <hyperlinks>
    <hyperlink ref="A2:N2" location="Instructions!A51" display="Return to Instructions" xr:uid="{5514373B-D46F-4CFB-8B02-433BCB24BAF5}"/>
  </hyperlinks>
  <printOptions horizontalCentered="1"/>
  <pageMargins left="0.5" right="0.5" top="0.75" bottom="0.75" header="0.25" footer="0.25"/>
  <pageSetup paperSize="5" scale="80" fitToHeight="0" pageOrder="overThenDown" orientation="landscape" r:id="rId1"/>
  <headerFooter alignWithMargins="0">
    <oddFooter xml:space="preserve">&amp;L&amp;"Arial,Regular"NCASG Pay Practices Survey&amp;C&amp;"Arial,Regular"&amp;P of &amp;N&amp;R&amp;"Arial,Regular"Table 5 -COLAS and/or General Increases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16</vt:i4>
      </vt:variant>
    </vt:vector>
  </HeadingPairs>
  <TitlesOfParts>
    <vt:vector size="43" baseType="lpstr">
      <vt:lpstr>Contents</vt:lpstr>
      <vt:lpstr>Instructions</vt:lpstr>
      <vt:lpstr>1 Emp Grps</vt:lpstr>
      <vt:lpstr>1A Addendum (NE)</vt:lpstr>
      <vt:lpstr>2 Comp Structures</vt:lpstr>
      <vt:lpstr>2A Addendum (DE)</vt:lpstr>
      <vt:lpstr>3 Structure Mechanics</vt:lpstr>
      <vt:lpstr>4 Structure Adj </vt:lpstr>
      <vt:lpstr>5 COLA-General Inc </vt:lpstr>
      <vt:lpstr>6 Step Inc</vt:lpstr>
      <vt:lpstr>7 Merit Pay</vt:lpstr>
      <vt:lpstr>8 Longevity Pay</vt:lpstr>
      <vt:lpstr>8A Addendum (CA)</vt:lpstr>
      <vt:lpstr>8B Addendum (IL)</vt:lpstr>
      <vt:lpstr>9 Premium Pay</vt:lpstr>
      <vt:lpstr>9A Addendum (IL)</vt:lpstr>
      <vt:lpstr>9B Addendum (KY)</vt:lpstr>
      <vt:lpstr>10 Other Types of EE Pay </vt:lpstr>
      <vt:lpstr>11 Pay4Perf</vt:lpstr>
      <vt:lpstr>12 Overtime</vt:lpstr>
      <vt:lpstr>13 Promotion Pay</vt:lpstr>
      <vt:lpstr>14 Philosophies</vt:lpstr>
      <vt:lpstr>15 Factors for Base Inc</vt:lpstr>
      <vt:lpstr>16 Pay Outside Range</vt:lpstr>
      <vt:lpstr>17 Total Comp</vt:lpstr>
      <vt:lpstr>18 Comp Initiatives</vt:lpstr>
      <vt:lpstr>19 Contacts</vt:lpstr>
      <vt:lpstr>'10 Other Types of EE Pay '!Print_Area</vt:lpstr>
      <vt:lpstr>'19 Contacts'!Print_Area</vt:lpstr>
      <vt:lpstr>Instructions!Print_Area</vt:lpstr>
      <vt:lpstr>'10 Other Types of EE Pay '!Print_Titles</vt:lpstr>
      <vt:lpstr>'11 Pay4Perf'!Print_Titles</vt:lpstr>
      <vt:lpstr>'12 Overtime'!Print_Titles</vt:lpstr>
      <vt:lpstr>'14 Philosophies'!Print_Titles</vt:lpstr>
      <vt:lpstr>'15 Factors for Base Inc'!Print_Titles</vt:lpstr>
      <vt:lpstr>'17 Total Comp'!Print_Titles</vt:lpstr>
      <vt:lpstr>'2 Comp Structures'!Print_Titles</vt:lpstr>
      <vt:lpstr>'3 Structure Mechanics'!Print_Titles</vt:lpstr>
      <vt:lpstr>'4 Structure Adj '!Print_Titles</vt:lpstr>
      <vt:lpstr>'5 COLA-General Inc '!Print_Titles</vt:lpstr>
      <vt:lpstr>'6 Step Inc'!Print_Titles</vt:lpstr>
      <vt:lpstr>'7 Merit Pay'!Print_Titles</vt:lpstr>
      <vt:lpstr>'8 Longevity Pay'!Print_Titles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Everett Slavik</dc:creator>
  <cp:lastModifiedBy>Pass, Andrea</cp:lastModifiedBy>
  <cp:lastPrinted>2021-11-01T23:01:01Z</cp:lastPrinted>
  <dcterms:created xsi:type="dcterms:W3CDTF">1999-07-08T16:10:31Z</dcterms:created>
  <dcterms:modified xsi:type="dcterms:W3CDTF">2022-09-08T16:44:20Z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